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0" i="1" l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E280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E271" i="1"/>
  <c r="E242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E251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E222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E21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E19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E18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E164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E156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E134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E126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E98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E107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E79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E7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E22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E14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E51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E43" i="1"/>
  <c r="U284" i="1" l="1"/>
  <c r="Q284" i="1"/>
  <c r="M284" i="1"/>
  <c r="I284" i="1"/>
  <c r="E255" i="1"/>
  <c r="S255" i="1"/>
  <c r="M255" i="1"/>
  <c r="T284" i="1"/>
  <c r="S284" i="1"/>
  <c r="R284" i="1"/>
  <c r="P284" i="1"/>
  <c r="O284" i="1"/>
  <c r="N284" i="1"/>
  <c r="L284" i="1"/>
  <c r="K284" i="1"/>
  <c r="J284" i="1"/>
  <c r="H284" i="1"/>
  <c r="R255" i="1"/>
  <c r="N255" i="1"/>
  <c r="J255" i="1"/>
  <c r="F255" i="1"/>
  <c r="G284" i="1"/>
  <c r="Q255" i="1"/>
  <c r="E284" i="1"/>
  <c r="F284" i="1"/>
  <c r="L255" i="1"/>
  <c r="T255" i="1"/>
  <c r="U255" i="1"/>
  <c r="P255" i="1"/>
  <c r="O255" i="1"/>
  <c r="K255" i="1"/>
  <c r="I255" i="1"/>
  <c r="H255" i="1"/>
  <c r="G255" i="1"/>
  <c r="Q226" i="1"/>
  <c r="M226" i="1"/>
  <c r="U226" i="1"/>
  <c r="I226" i="1"/>
  <c r="T226" i="1"/>
  <c r="P226" i="1"/>
  <c r="L226" i="1"/>
  <c r="H226" i="1"/>
  <c r="S226" i="1"/>
  <c r="O226" i="1"/>
  <c r="G226" i="1"/>
  <c r="E226" i="1"/>
  <c r="R226" i="1"/>
  <c r="N226" i="1"/>
  <c r="J226" i="1"/>
  <c r="F226" i="1"/>
  <c r="K226" i="1"/>
  <c r="S198" i="1"/>
  <c r="O198" i="1"/>
  <c r="K198" i="1"/>
  <c r="G198" i="1"/>
  <c r="E198" i="1"/>
  <c r="R198" i="1"/>
  <c r="N198" i="1"/>
  <c r="J198" i="1"/>
  <c r="F198" i="1"/>
  <c r="U198" i="1"/>
  <c r="Q198" i="1"/>
  <c r="M198" i="1"/>
  <c r="I198" i="1"/>
  <c r="U111" i="1"/>
  <c r="Q111" i="1"/>
  <c r="M111" i="1"/>
  <c r="I111" i="1"/>
  <c r="I168" i="1"/>
  <c r="T198" i="1"/>
  <c r="P198" i="1"/>
  <c r="L198" i="1"/>
  <c r="H198" i="1"/>
  <c r="O168" i="1"/>
  <c r="P138" i="1"/>
  <c r="L138" i="1"/>
  <c r="H138" i="1"/>
  <c r="S168" i="1"/>
  <c r="K168" i="1"/>
  <c r="T111" i="1"/>
  <c r="P111" i="1"/>
  <c r="L111" i="1"/>
  <c r="H111" i="1"/>
  <c r="M168" i="1"/>
  <c r="U168" i="1"/>
  <c r="Q168" i="1"/>
  <c r="G168" i="1"/>
  <c r="N168" i="1"/>
  <c r="J168" i="1"/>
  <c r="E138" i="1"/>
  <c r="R138" i="1"/>
  <c r="N138" i="1"/>
  <c r="J138" i="1"/>
  <c r="F138" i="1"/>
  <c r="E168" i="1"/>
  <c r="R168" i="1"/>
  <c r="F168" i="1"/>
  <c r="T138" i="1"/>
  <c r="T168" i="1"/>
  <c r="P168" i="1"/>
  <c r="L168" i="1"/>
  <c r="H168" i="1"/>
  <c r="U138" i="1"/>
  <c r="Q138" i="1"/>
  <c r="M138" i="1"/>
  <c r="I138" i="1"/>
  <c r="E83" i="1"/>
  <c r="R83" i="1"/>
  <c r="N83" i="1"/>
  <c r="L55" i="1"/>
  <c r="U83" i="1"/>
  <c r="Q83" i="1"/>
  <c r="M83" i="1"/>
  <c r="I83" i="1"/>
  <c r="E111" i="1"/>
  <c r="R111" i="1"/>
  <c r="N111" i="1"/>
  <c r="J111" i="1"/>
  <c r="F111" i="1"/>
  <c r="S138" i="1"/>
  <c r="O138" i="1"/>
  <c r="K138" i="1"/>
  <c r="G138" i="1"/>
  <c r="U55" i="1"/>
  <c r="Q55" i="1"/>
  <c r="M55" i="1"/>
  <c r="I55" i="1"/>
  <c r="J83" i="1"/>
  <c r="F83" i="1"/>
  <c r="S111" i="1"/>
  <c r="O111" i="1"/>
  <c r="K111" i="1"/>
  <c r="G111" i="1"/>
  <c r="T83" i="1"/>
  <c r="P83" i="1"/>
  <c r="L83" i="1"/>
  <c r="H83" i="1"/>
  <c r="S83" i="1"/>
  <c r="O83" i="1"/>
  <c r="K83" i="1"/>
  <c r="G83" i="1"/>
  <c r="K55" i="1"/>
  <c r="U27" i="1"/>
  <c r="M27" i="1"/>
  <c r="O55" i="1"/>
  <c r="G55" i="1"/>
  <c r="Q27" i="1"/>
  <c r="N55" i="1"/>
  <c r="I27" i="1"/>
  <c r="T27" i="1"/>
  <c r="P27" i="1"/>
  <c r="L27" i="1"/>
  <c r="H27" i="1"/>
  <c r="S27" i="1"/>
  <c r="O27" i="1"/>
  <c r="K27" i="1"/>
  <c r="G27" i="1"/>
  <c r="R27" i="1"/>
  <c r="N27" i="1"/>
  <c r="J27" i="1"/>
  <c r="F27" i="1"/>
  <c r="T55" i="1"/>
  <c r="P55" i="1"/>
  <c r="H55" i="1"/>
  <c r="E27" i="1"/>
  <c r="R55" i="1"/>
  <c r="J55" i="1"/>
  <c r="F55" i="1"/>
  <c r="S55" i="1"/>
  <c r="E55" i="1"/>
</calcChain>
</file>

<file path=xl/sharedStrings.xml><?xml version="1.0" encoding="utf-8"?>
<sst xmlns="http://schemas.openxmlformats.org/spreadsheetml/2006/main" count="591" uniqueCount="193">
  <si>
    <t>Примерное меню и пищевая ценность приготовляемых блюд</t>
  </si>
  <si>
    <t>Рацион: Общеобразовательные Учереждения</t>
  </si>
  <si>
    <t>понедельник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</si>
  <si>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</si>
  <si>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</si>
  <si>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</si>
  <si>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</si>
  <si>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</si>
  <si>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</si>
  <si>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</si>
  <si>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</si>
  <si>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</si>
  <si>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</si>
  <si>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</si>
  <si>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</si>
  <si>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</si>
  <si>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</si>
  <si>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</si>
  <si>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</si>
  <si>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</si>
  <si>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Ca</t>
  </si>
  <si>
    <t>P</t>
  </si>
  <si>
    <t>I</t>
  </si>
  <si>
    <t>Mg</t>
  </si>
  <si>
    <t>Fe</t>
  </si>
  <si>
    <t>Завтрак</t>
  </si>
  <si>
    <t xml:space="preserve">Итого за Завтрак </t>
  </si>
  <si>
    <t>Обед (полноценный рацион питания)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</si>
  <si>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</si>
  <si>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</si>
  <si>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</si>
  <si>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</si>
  <si>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</si>
  <si>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</si>
  <si>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% от суточной нормы</t>
  </si>
  <si>
    <t>Примерное меню и пищевая ценность приготовляемых блюд (лист 2)</t>
  </si>
  <si>
    <t>вторник</t>
  </si>
  <si>
    <t xml:space="preserve">Завтрак </t>
  </si>
  <si>
    <t xml:space="preserve">Кофейный напиток  с сахаром  </t>
  </si>
  <si>
    <t xml:space="preserve">Компот из смеси сухофруктов     С- витаминизированный 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</si>
  <si>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</si>
  <si>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</si>
  <si>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</si>
  <si>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</si>
  <si>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</si>
  <si>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</si>
  <si>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Итого за Завтрак</t>
  </si>
  <si>
    <t>250</t>
  </si>
  <si>
    <t xml:space="preserve">Борщ со свежей капустой и картофелем </t>
  </si>
  <si>
    <t>Приложение 2 к СанПиН 2.3/2.4.3590-20</t>
  </si>
  <si>
    <t>D</t>
  </si>
  <si>
    <t>F</t>
  </si>
  <si>
    <t>Si</t>
  </si>
  <si>
    <t>K</t>
  </si>
  <si>
    <t xml:space="preserve">Сок фруктовый </t>
  </si>
  <si>
    <t xml:space="preserve">Салат фруктовый с сахарной пудрой  </t>
  </si>
  <si>
    <t>Какао с молоком</t>
  </si>
  <si>
    <t>Чай черный  с лимоном</t>
  </si>
  <si>
    <t>Приложение 8 к СанПиН 2.3./2.4.3590-20</t>
  </si>
  <si>
    <t>Примерное меню и пищевая ценность приготовляемых блюд (лист 10)</t>
  </si>
  <si>
    <t>Суп картофельный с клецками на бульоне</t>
  </si>
  <si>
    <t>Масло сливочное</t>
  </si>
  <si>
    <t>Яблоко</t>
  </si>
  <si>
    <t>Рис отварной</t>
  </si>
  <si>
    <t>Компот  из свежих фруктов</t>
  </si>
  <si>
    <t>ПРИМЕЧАНИЕ</t>
  </si>
  <si>
    <t>53-19з</t>
  </si>
  <si>
    <t>54-1з</t>
  </si>
  <si>
    <t>Сыр /гастрономия</t>
  </si>
  <si>
    <t>Каша молочная Дружба с маслом сливочным</t>
  </si>
  <si>
    <t>54-16к</t>
  </si>
  <si>
    <t>Овощная нарезка</t>
  </si>
  <si>
    <t>Суп лапша домашняя</t>
  </si>
  <si>
    <t>268-у</t>
  </si>
  <si>
    <t>302-у</t>
  </si>
  <si>
    <t>Каша гречневая рассыпчатая</t>
  </si>
  <si>
    <t>Компот из фруктовой ягодной смеси</t>
  </si>
  <si>
    <t>Соус сметанный</t>
  </si>
  <si>
    <t>394-у</t>
  </si>
  <si>
    <t>Вареники с картофелем</t>
  </si>
  <si>
    <t xml:space="preserve">54-23ги </t>
  </si>
  <si>
    <t>82-у</t>
  </si>
  <si>
    <t>Соус  сладкий сметанный</t>
  </si>
  <si>
    <t>87-у</t>
  </si>
  <si>
    <t>280-у</t>
  </si>
  <si>
    <t>54-1г</t>
  </si>
  <si>
    <t>Макароны</t>
  </si>
  <si>
    <t>Каша молочная овсяная</t>
  </si>
  <si>
    <t>334-у</t>
  </si>
  <si>
    <t>Соус ягодный сладкий</t>
  </si>
  <si>
    <t>Фрикадельки Детские</t>
  </si>
  <si>
    <t>279-у</t>
  </si>
  <si>
    <t>Овощи натуральные(кукуруза)</t>
  </si>
  <si>
    <t>Тефтели " Детские" тушеные с  овощами</t>
  </si>
  <si>
    <t>54-11г</t>
  </si>
  <si>
    <t xml:space="preserve">Картофельное  пюре  с маслом сливочным </t>
  </si>
  <si>
    <t>Омлет</t>
  </si>
  <si>
    <t>Чай витаминизированный</t>
  </si>
  <si>
    <t>392,32-у</t>
  </si>
  <si>
    <t>Пельиени Детские</t>
  </si>
  <si>
    <t>234-у</t>
  </si>
  <si>
    <t>54-6г</t>
  </si>
  <si>
    <t>Котлеты рыбные запеченные</t>
  </si>
  <si>
    <t>Блины со сгущенным молоком</t>
  </si>
  <si>
    <t>54-1с</t>
  </si>
  <si>
    <t xml:space="preserve">Каша молочная пшенная с маслом сливочным </t>
  </si>
  <si>
    <t>Свекольник</t>
  </si>
  <si>
    <t>Кофейный напиток  с молоком</t>
  </si>
  <si>
    <t>пром</t>
  </si>
  <si>
    <t>54-1о</t>
  </si>
  <si>
    <t xml:space="preserve">Хлеб </t>
  </si>
  <si>
    <t xml:space="preserve">Макаронные изделия отварные  </t>
  </si>
  <si>
    <t>2,47у</t>
  </si>
  <si>
    <t xml:space="preserve">пром  </t>
  </si>
  <si>
    <t>81-У</t>
  </si>
  <si>
    <t>391-У</t>
  </si>
  <si>
    <t>Пельмени "Детские" отварные</t>
  </si>
  <si>
    <t>Соус сметано-томат</t>
  </si>
  <si>
    <t>Чай с сахаром</t>
  </si>
  <si>
    <t>Молоко сгущенное</t>
  </si>
  <si>
    <t>Пром</t>
  </si>
  <si>
    <t>23-У</t>
  </si>
  <si>
    <t>54-26г</t>
  </si>
  <si>
    <t>Чай фруктовый У</t>
  </si>
  <si>
    <t>302-У</t>
  </si>
  <si>
    <t xml:space="preserve">Фрукт порционно /  Банан </t>
  </si>
  <si>
    <t>54-6с</t>
  </si>
  <si>
    <t>Примерное меню и пищевая ценность приготовляемых блюд (лист  9 )</t>
  </si>
  <si>
    <t>Примерное меню и пищевая ценность приготовляемых блюд (лист 8 )</t>
  </si>
  <si>
    <t>Примерное меню и пищевая ценность приготовляемых блюд (лист 7 )</t>
  </si>
  <si>
    <t>Примерное меню и пищевая ценность приготовляемых блюд (лист 6 )</t>
  </si>
  <si>
    <t>Плов из птицы</t>
  </si>
  <si>
    <t>Птица запеченная</t>
  </si>
  <si>
    <t>Жаркое по-домашнему</t>
  </si>
  <si>
    <t>лето</t>
  </si>
  <si>
    <t>7-11 лет</t>
  </si>
  <si>
    <t xml:space="preserve">ПРИМЕЧАНИЕ: * замена </t>
  </si>
  <si>
    <t>7-11   лет</t>
  </si>
  <si>
    <t>7-11    лет</t>
  </si>
  <si>
    <t xml:space="preserve">ПРИМЕЧАНИЕ: * замена  </t>
  </si>
  <si>
    <t xml:space="preserve">Батон  пшеничный </t>
  </si>
  <si>
    <t>120-150</t>
  </si>
  <si>
    <t>Батон  пшеничный</t>
  </si>
  <si>
    <t>Нарезка овощная  /Помидора</t>
  </si>
  <si>
    <t>Кисломолочный продукт / Йогурт</t>
  </si>
  <si>
    <t>Пудинг из  творога с рисом</t>
  </si>
  <si>
    <t>Батон пшеничн</t>
  </si>
  <si>
    <t>Овощи порционно/ Огурец</t>
  </si>
  <si>
    <t>Щи из  свежей капустой со сметаной</t>
  </si>
  <si>
    <t>Наггетсы Детские</t>
  </si>
  <si>
    <t>Сок</t>
  </si>
  <si>
    <t>Булочка</t>
  </si>
  <si>
    <t>Гастрономия / Сыр</t>
  </si>
  <si>
    <t>Суп с макароными изделиями</t>
  </si>
  <si>
    <t>Салат из св помидор и огурцов</t>
  </si>
  <si>
    <t>Фрукт / Банан</t>
  </si>
  <si>
    <t xml:space="preserve"> Ботон пшеничный </t>
  </si>
  <si>
    <t>Кофейный напиток с молоком</t>
  </si>
  <si>
    <t>Щи  из св капусты с картофелем</t>
  </si>
  <si>
    <t>37,65023,48</t>
  </si>
  <si>
    <t>Апельсин</t>
  </si>
  <si>
    <t>Холодная закуска / Огурец</t>
  </si>
  <si>
    <t>Батон</t>
  </si>
  <si>
    <t>Яйцо</t>
  </si>
  <si>
    <t>фрукт/ Яблоко</t>
  </si>
  <si>
    <t>219-У</t>
  </si>
  <si>
    <t>Сырники  творожные</t>
  </si>
  <si>
    <t>Кофейный напиток</t>
  </si>
  <si>
    <t>295-У</t>
  </si>
  <si>
    <t>Котлета куриная</t>
  </si>
  <si>
    <t>Батон пшеничный</t>
  </si>
  <si>
    <t>Омлет натуральный</t>
  </si>
  <si>
    <t>Чай витаминный</t>
  </si>
  <si>
    <t xml:space="preserve">Ботон пшеничный </t>
  </si>
  <si>
    <t>Сыр</t>
  </si>
  <si>
    <t xml:space="preserve">пром </t>
  </si>
  <si>
    <t>401-У</t>
  </si>
  <si>
    <t xml:space="preserve">Оладьи Домашние </t>
  </si>
  <si>
    <t>Кофейный напиток   с сахаром</t>
  </si>
  <si>
    <t>Салат - коктейль</t>
  </si>
  <si>
    <t>Помидора</t>
  </si>
  <si>
    <t>54-3з</t>
  </si>
  <si>
    <t>54-4з</t>
  </si>
  <si>
    <t>Перец болгарский в нарезке</t>
  </si>
  <si>
    <t xml:space="preserve">  Компот из   сух / фрук    </t>
  </si>
  <si>
    <t xml:space="preserve">  Апельсины  /  </t>
  </si>
  <si>
    <t>Суп картофельный с  макароными изделиями /</t>
  </si>
  <si>
    <t xml:space="preserve">Суп картофельный  с горохом /  </t>
  </si>
  <si>
    <t xml:space="preserve">  Сок \</t>
  </si>
  <si>
    <t xml:space="preserve"> Шницель " Тотоша" тушеные под овощным соусом </t>
  </si>
  <si>
    <t xml:space="preserve">    Сок</t>
  </si>
  <si>
    <t xml:space="preserve">Рис  / </t>
  </si>
  <si>
    <t xml:space="preserve"> Макароны отварные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</si>
</sst>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0.0%"/>
    <numFmt numFmtId="167" formatCode="#&quot; &quot;???/???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NumberFormat="1" applyFont="1" applyFill="1" applyBorder="1" applyAlignment="1"/>
    <xf numFmtId="2" fontId="3" fillId="2" borderId="0" xfId="0" applyNumberFormat="1" applyFont="1" applyFill="1" applyBorder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10" fontId="4" fillId="2" borderId="0" xfId="1" applyNumberFormat="1" applyFont="1" applyFill="1"/>
    <xf numFmtId="10" fontId="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9" fontId="4" fillId="2" borderId="2" xfId="0" applyNumberFormat="1" applyFont="1" applyFill="1" applyBorder="1" applyAlignment="1">
      <alignment horizontal="center" vertical="top"/>
    </xf>
    <xf numFmtId="10" fontId="4" fillId="2" borderId="2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top"/>
    </xf>
    <xf numFmtId="10" fontId="4" fillId="2" borderId="2" xfId="0" applyNumberFormat="1" applyFont="1" applyFill="1" applyBorder="1" applyAlignment="1">
      <alignment horizontal="center" vertical="top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164" fontId="2" fillId="2" borderId="0" xfId="0" applyNumberFormat="1" applyFont="1" applyFill="1" applyBorder="1" applyAlignment="1">
      <alignment horizontal="center" vertical="top"/>
    </xf>
    <xf numFmtId="13" fontId="4" fillId="2" borderId="2" xfId="0" applyNumberFormat="1" applyFont="1" applyFill="1" applyBorder="1" applyAlignment="1">
      <alignment horizontal="center" vertical="top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/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NumberFormat="1" applyFont="1" applyFill="1" applyAlignment="1">
      <alignment horizontal="right"/>
    </xf>
    <xf numFmtId="0" fontId="6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9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left" indent="1"/>
    </xf>
    <xf numFmtId="165" fontId="4" fillId="2" borderId="8" xfId="0" applyNumberFormat="1" applyFont="1" applyFill="1" applyBorder="1" applyAlignment="1">
      <alignment horizontal="left" indent="1"/>
    </xf>
    <xf numFmtId="165" fontId="4" fillId="2" borderId="7" xfId="0" applyNumberFormat="1" applyFont="1" applyFill="1" applyBorder="1" applyAlignment="1">
      <alignment horizontal="left" indent="1"/>
    </xf>
    <xf numFmtId="10" fontId="4" fillId="2" borderId="6" xfId="0" applyNumberFormat="1" applyFont="1" applyFill="1" applyBorder="1" applyAlignment="1">
      <alignment horizontal="left"/>
    </xf>
    <xf numFmtId="10" fontId="4" fillId="2" borderId="8" xfId="0" applyNumberFormat="1" applyFont="1" applyFill="1" applyBorder="1" applyAlignment="1">
      <alignment horizontal="left"/>
    </xf>
    <xf numFmtId="10" fontId="4" fillId="2" borderId="7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left" indent="1"/>
    </xf>
    <xf numFmtId="2" fontId="4" fillId="2" borderId="8" xfId="0" applyNumberFormat="1" applyFont="1" applyFill="1" applyBorder="1" applyAlignment="1">
      <alignment horizontal="left" indent="1"/>
    </xf>
    <xf numFmtId="2" fontId="4" fillId="2" borderId="7" xfId="0" applyNumberFormat="1" applyFont="1" applyFill="1" applyBorder="1" applyAlignment="1">
      <alignment horizontal="left" indent="1"/>
    </xf>
    <xf numFmtId="2" fontId="4" fillId="2" borderId="6" xfId="0" applyNumberFormat="1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right"/>
    </xf>
    <xf numFmtId="0" fontId="2" fillId="2" borderId="9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vertical="center" wrapText="1"/>
    </xf>
    <xf numFmtId="10" fontId="2" fillId="2" borderId="6" xfId="0" applyNumberFormat="1" applyFont="1" applyFill="1" applyBorder="1" applyAlignment="1">
      <alignment horizontal="left"/>
    </xf>
    <xf numFmtId="10" fontId="2" fillId="2" borderId="8" xfId="0" applyNumberFormat="1" applyFont="1" applyFill="1" applyBorder="1" applyAlignment="1">
      <alignment horizontal="left"/>
    </xf>
    <xf numFmtId="10" fontId="2" fillId="2" borderId="7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left" indent="1"/>
    </xf>
    <xf numFmtId="2" fontId="2" fillId="2" borderId="8" xfId="0" applyNumberFormat="1" applyFont="1" applyFill="1" applyBorder="1" applyAlignment="1">
      <alignment horizontal="left" indent="1"/>
    </xf>
    <xf numFmtId="2" fontId="2" fillId="2" borderId="7" xfId="0" applyNumberFormat="1" applyFont="1" applyFill="1" applyBorder="1" applyAlignment="1">
      <alignment horizontal="left" indent="1"/>
    </xf>
    <xf numFmtId="2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9"/>
  <sheetViews>
    <sheetView tabSelected="1" topLeftCell="A291" zoomScaleNormal="100" workbookViewId="0">
      <selection activeCell="D18" sqref="D18"/>
    </sheetView>
  </sheetViews>
  <sheetFormatPr defaultRowHeight="14.4" x14ac:dyDescent="0.3"/>
  <cols>
    <col min="1" max="1" width="9" style="7" customWidth="1"/>
    <col min="2" max="2" width="14" style="7" customWidth="1"/>
    <col min="3" max="3" width="24.44140625" style="7" customWidth="1"/>
    <col min="4" max="4" width="6.88671875" style="8" customWidth="1"/>
    <col min="5" max="5" width="6.33203125" style="8" customWidth="1"/>
    <col min="6" max="6" width="6.44140625" style="8" customWidth="1"/>
    <col min="7" max="7" width="6.109375" style="8" customWidth="1"/>
    <col min="8" max="8" width="9.44140625" style="8" customWidth="1"/>
    <col min="9" max="9" width="6.109375" style="8" customWidth="1"/>
    <col min="10" max="10" width="5.6640625" style="8" customWidth="1"/>
    <col min="11" max="11" width="6.33203125" style="8" customWidth="1"/>
    <col min="12" max="12" width="7.33203125" style="8" customWidth="1"/>
    <col min="13" max="13" width="6.88671875" style="8" customWidth="1"/>
    <col min="14" max="14" width="6.5546875" style="8" customWidth="1"/>
    <col min="15" max="15" width="7.109375" style="8" customWidth="1"/>
    <col min="16" max="16" width="8.44140625" style="8" customWidth="1"/>
    <col min="17" max="17" width="8" style="8" customWidth="1"/>
    <col min="18" max="19" width="7.109375" style="8" customWidth="1"/>
    <col min="20" max="20" width="6.33203125" style="8" customWidth="1"/>
    <col min="21" max="21" width="5.88671875" style="8" customWidth="1"/>
  </cols>
  <sheetData>
    <row r="1" spans="1:21" ht="11.4" customHeight="1" x14ac:dyDescent="0.3">
      <c r="A1" s="28" t="s">
        <v>65</v>
      </c>
      <c r="C1" s="10"/>
      <c r="D1" s="11"/>
      <c r="E1" s="11"/>
      <c r="F1" s="11"/>
      <c r="G1" s="11"/>
      <c r="H1" s="11"/>
      <c r="I1" s="11"/>
      <c r="J1" s="11"/>
      <c r="K1" s="12"/>
      <c r="L1" s="118" t="s">
        <v>49</v>
      </c>
      <c r="M1" s="118"/>
      <c r="N1" s="118"/>
      <c r="O1" s="118"/>
      <c r="P1" s="118"/>
      <c r="Q1" s="118"/>
      <c r="R1" s="118"/>
      <c r="S1" s="118"/>
      <c r="T1" s="118"/>
      <c r="U1" s="118"/>
    </row>
    <row r="2" spans="1:21" ht="12" customHeight="1" x14ac:dyDescent="0.3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12.6" customHeight="1" x14ac:dyDescent="0.3">
      <c r="A3" s="28" t="s">
        <v>1</v>
      </c>
      <c r="B3" s="10"/>
      <c r="C3" s="10"/>
      <c r="D3" s="12"/>
      <c r="E3" s="11"/>
      <c r="F3" s="120" t="s">
        <v>2</v>
      </c>
      <c r="G3" s="120"/>
      <c r="H3" s="120"/>
      <c r="I3" s="11"/>
      <c r="J3" s="11"/>
      <c r="K3" s="118" t="s">
        <v>3</v>
      </c>
      <c r="L3" s="118"/>
      <c r="M3" s="121" t="s">
        <v>134</v>
      </c>
      <c r="N3" s="121"/>
      <c r="O3" s="121"/>
      <c r="P3" s="31"/>
      <c r="Q3" s="31"/>
      <c r="R3" s="31"/>
      <c r="S3" s="11"/>
      <c r="T3" s="11"/>
      <c r="U3" s="11"/>
    </row>
    <row r="4" spans="1:21" ht="12.75" customHeight="1" x14ac:dyDescent="0.3">
      <c r="A4" s="10"/>
      <c r="B4" s="10"/>
      <c r="C4" s="10"/>
      <c r="D4" s="122" t="s">
        <v>4</v>
      </c>
      <c r="E4" s="122"/>
      <c r="F4" s="13">
        <v>1</v>
      </c>
      <c r="G4" s="11"/>
      <c r="H4" s="12"/>
      <c r="I4" s="12"/>
      <c r="J4" s="12"/>
      <c r="K4" s="122" t="s">
        <v>5</v>
      </c>
      <c r="L4" s="122"/>
      <c r="M4" s="123" t="s">
        <v>135</v>
      </c>
      <c r="N4" s="123"/>
      <c r="O4" s="123"/>
      <c r="P4" s="123"/>
      <c r="Q4" s="123"/>
      <c r="R4" s="123"/>
      <c r="S4" s="123"/>
      <c r="T4" s="123"/>
      <c r="U4" s="123"/>
    </row>
    <row r="5" spans="1:21" ht="14.4" customHeight="1" x14ac:dyDescent="0.3">
      <c r="A5" s="104" t="s">
        <v>6</v>
      </c>
      <c r="B5" s="106" t="s">
        <v>7</v>
      </c>
      <c r="C5" s="107"/>
      <c r="D5" s="104" t="s">
        <v>8</v>
      </c>
      <c r="E5" s="110" t="s">
        <v>9</v>
      </c>
      <c r="F5" s="111"/>
      <c r="G5" s="112"/>
      <c r="H5" s="104" t="s">
        <v>10</v>
      </c>
      <c r="I5" s="110" t="s">
        <v>11</v>
      </c>
      <c r="J5" s="111"/>
      <c r="K5" s="111"/>
      <c r="L5" s="111"/>
      <c r="M5" s="112"/>
      <c r="N5" s="110" t="s">
        <v>12</v>
      </c>
      <c r="O5" s="111"/>
      <c r="P5" s="111"/>
      <c r="Q5" s="111"/>
      <c r="R5" s="111"/>
      <c r="S5" s="111"/>
      <c r="T5" s="111"/>
      <c r="U5" s="112"/>
    </row>
    <row r="6" spans="1:21" ht="26.25" customHeight="1" x14ac:dyDescent="0.3">
      <c r="A6" s="105"/>
      <c r="B6" s="108"/>
      <c r="C6" s="109"/>
      <c r="D6" s="105"/>
      <c r="E6" s="14" t="s">
        <v>13</v>
      </c>
      <c r="F6" s="14" t="s">
        <v>14</v>
      </c>
      <c r="G6" s="14" t="s">
        <v>15</v>
      </c>
      <c r="H6" s="105"/>
      <c r="I6" s="14" t="s">
        <v>16</v>
      </c>
      <c r="J6" s="14" t="s">
        <v>17</v>
      </c>
      <c r="K6" s="14" t="s">
        <v>18</v>
      </c>
      <c r="L6" s="14" t="s">
        <v>19</v>
      </c>
      <c r="M6" s="14" t="s">
        <v>50</v>
      </c>
      <c r="N6" s="14" t="s">
        <v>20</v>
      </c>
      <c r="O6" s="14" t="s">
        <v>21</v>
      </c>
      <c r="P6" s="14" t="s">
        <v>51</v>
      </c>
      <c r="Q6" s="14" t="s">
        <v>52</v>
      </c>
      <c r="R6" s="14" t="s">
        <v>53</v>
      </c>
      <c r="S6" s="14" t="s">
        <v>22</v>
      </c>
      <c r="T6" s="14" t="s">
        <v>23</v>
      </c>
      <c r="U6" s="14" t="s">
        <v>24</v>
      </c>
    </row>
    <row r="7" spans="1:21" ht="12.6" customHeight="1" x14ac:dyDescent="0.3">
      <c r="A7" s="15">
        <v>1</v>
      </c>
      <c r="B7" s="99">
        <v>2</v>
      </c>
      <c r="C7" s="100"/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6">
        <v>19</v>
      </c>
      <c r="U7" s="16">
        <v>20</v>
      </c>
    </row>
    <row r="8" spans="1:21" ht="12.6" customHeight="1" x14ac:dyDescent="0.3">
      <c r="A8" s="101" t="s">
        <v>25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/>
    </row>
    <row r="9" spans="1:21" ht="21.75" customHeight="1" x14ac:dyDescent="0.3">
      <c r="A9" s="20" t="s">
        <v>70</v>
      </c>
      <c r="B9" s="113" t="s">
        <v>69</v>
      </c>
      <c r="C9" s="114"/>
      <c r="D9" s="18">
        <v>220</v>
      </c>
      <c r="E9" s="22">
        <v>5.5</v>
      </c>
      <c r="F9" s="22">
        <v>6.5</v>
      </c>
      <c r="G9" s="23">
        <v>26.4</v>
      </c>
      <c r="H9" s="23">
        <v>185.8</v>
      </c>
      <c r="I9" s="22">
        <v>0.08</v>
      </c>
      <c r="J9" s="22">
        <v>0.15</v>
      </c>
      <c r="K9" s="22">
        <v>0.57999999999999996</v>
      </c>
      <c r="L9" s="24">
        <v>29.88</v>
      </c>
      <c r="M9" s="22">
        <v>7.0000000000000007E-2</v>
      </c>
      <c r="N9" s="22">
        <v>151.02000000000001</v>
      </c>
      <c r="O9" s="22">
        <v>136.07</v>
      </c>
      <c r="P9" s="24">
        <v>34.229999999999997</v>
      </c>
      <c r="Q9" s="24">
        <v>4.5</v>
      </c>
      <c r="R9" s="22">
        <v>172.38</v>
      </c>
      <c r="S9" s="22">
        <v>54.87</v>
      </c>
      <c r="T9" s="22">
        <v>29.79</v>
      </c>
      <c r="U9" s="22">
        <v>0.56999999999999995</v>
      </c>
    </row>
    <row r="10" spans="1:21" x14ac:dyDescent="0.3">
      <c r="A10" s="9">
        <v>693.08</v>
      </c>
      <c r="B10" s="113" t="s">
        <v>56</v>
      </c>
      <c r="C10" s="114"/>
      <c r="D10" s="18">
        <v>200</v>
      </c>
      <c r="E10" s="22">
        <v>4.68</v>
      </c>
      <c r="F10" s="22">
        <v>5.15</v>
      </c>
      <c r="G10" s="22">
        <v>22.58</v>
      </c>
      <c r="H10" s="23">
        <v>151.5</v>
      </c>
      <c r="I10" s="22">
        <v>0.06</v>
      </c>
      <c r="J10" s="22">
        <v>0.23</v>
      </c>
      <c r="K10" s="22">
        <v>1.95</v>
      </c>
      <c r="L10" s="22">
        <v>0.05</v>
      </c>
      <c r="M10" s="22">
        <v>0.05</v>
      </c>
      <c r="N10" s="23">
        <v>152.19999999999999</v>
      </c>
      <c r="O10" s="23">
        <v>124.5</v>
      </c>
      <c r="P10" s="23">
        <v>3.4000000000000002E-2</v>
      </c>
      <c r="Q10" s="23">
        <v>3.0000000000000001E-3</v>
      </c>
      <c r="R10" s="23">
        <v>149.6</v>
      </c>
      <c r="S10" s="24">
        <v>0.19</v>
      </c>
      <c r="T10" s="23">
        <v>21.3</v>
      </c>
      <c r="U10" s="22">
        <v>0.4</v>
      </c>
    </row>
    <row r="11" spans="1:21" x14ac:dyDescent="0.3">
      <c r="A11" s="9" t="s">
        <v>66</v>
      </c>
      <c r="B11" s="42" t="s">
        <v>61</v>
      </c>
      <c r="C11" s="43"/>
      <c r="D11" s="18">
        <v>10</v>
      </c>
      <c r="E11" s="22">
        <v>0.1</v>
      </c>
      <c r="F11" s="22">
        <v>0.72</v>
      </c>
      <c r="G11" s="22">
        <v>0.14000000000000001</v>
      </c>
      <c r="H11" s="23">
        <v>66.099999999999994</v>
      </c>
      <c r="I11" s="22">
        <v>0</v>
      </c>
      <c r="J11" s="22">
        <v>0.01</v>
      </c>
      <c r="K11" s="22">
        <v>0</v>
      </c>
      <c r="L11" s="22">
        <v>0.1</v>
      </c>
      <c r="M11" s="22">
        <v>0.13</v>
      </c>
      <c r="N11" s="23">
        <v>2.4</v>
      </c>
      <c r="O11" s="23">
        <v>3</v>
      </c>
      <c r="P11" s="23">
        <v>0.28000000000000003</v>
      </c>
      <c r="Q11" s="23">
        <v>0.1</v>
      </c>
      <c r="R11" s="23">
        <v>3</v>
      </c>
      <c r="S11" s="24">
        <v>0</v>
      </c>
      <c r="T11" s="23">
        <v>0.04</v>
      </c>
      <c r="U11" s="22">
        <v>0.02</v>
      </c>
    </row>
    <row r="12" spans="1:21" x14ac:dyDescent="0.3">
      <c r="A12" s="9" t="s">
        <v>67</v>
      </c>
      <c r="B12" s="78" t="s">
        <v>68</v>
      </c>
      <c r="C12" s="79"/>
      <c r="D12" s="18">
        <v>20</v>
      </c>
      <c r="E12" s="22">
        <v>4.5999999999999996</v>
      </c>
      <c r="F12" s="22">
        <v>5.9</v>
      </c>
      <c r="G12" s="22">
        <v>0</v>
      </c>
      <c r="H12" s="23">
        <v>71.7</v>
      </c>
      <c r="I12" s="22">
        <v>0</v>
      </c>
      <c r="J12" s="22">
        <v>0.06</v>
      </c>
      <c r="K12" s="22">
        <v>0.14000000000000001</v>
      </c>
      <c r="L12" s="22">
        <v>52</v>
      </c>
      <c r="M12" s="22">
        <v>0.19</v>
      </c>
      <c r="N12" s="23">
        <v>176</v>
      </c>
      <c r="O12" s="23">
        <v>100</v>
      </c>
      <c r="P12" s="23">
        <v>0</v>
      </c>
      <c r="Q12" s="23">
        <v>2.9</v>
      </c>
      <c r="R12" s="23">
        <v>17.600000000000001</v>
      </c>
      <c r="S12" s="24">
        <v>0</v>
      </c>
      <c r="T12" s="23">
        <v>7</v>
      </c>
      <c r="U12" s="22">
        <v>0.2</v>
      </c>
    </row>
    <row r="13" spans="1:21" x14ac:dyDescent="0.3">
      <c r="A13" s="9">
        <v>5.01</v>
      </c>
      <c r="B13" s="113" t="s">
        <v>140</v>
      </c>
      <c r="C13" s="114"/>
      <c r="D13" s="18">
        <v>60</v>
      </c>
      <c r="E13" s="22">
        <v>5.3</v>
      </c>
      <c r="F13" s="22">
        <v>0.6</v>
      </c>
      <c r="G13" s="22">
        <v>34.4</v>
      </c>
      <c r="H13" s="23">
        <v>164.4</v>
      </c>
      <c r="I13" s="22">
        <v>0.08</v>
      </c>
      <c r="J13" s="22">
        <v>0.02</v>
      </c>
      <c r="K13" s="22">
        <v>0</v>
      </c>
      <c r="L13" s="23">
        <v>0</v>
      </c>
      <c r="M13" s="23">
        <v>0</v>
      </c>
      <c r="N13" s="23">
        <v>14</v>
      </c>
      <c r="O13" s="23">
        <v>45.5</v>
      </c>
      <c r="P13" s="22">
        <v>10.15</v>
      </c>
      <c r="Q13" s="23">
        <v>4.2</v>
      </c>
      <c r="R13" s="23">
        <v>55.8</v>
      </c>
      <c r="S13" s="24">
        <v>2.2400000000000002</v>
      </c>
      <c r="T13" s="23">
        <v>9.8000000000000007</v>
      </c>
      <c r="U13" s="22">
        <v>0.77</v>
      </c>
    </row>
    <row r="14" spans="1:21" x14ac:dyDescent="0.3">
      <c r="A14" s="115" t="s">
        <v>26</v>
      </c>
      <c r="B14" s="116"/>
      <c r="C14" s="116"/>
      <c r="D14" s="117"/>
      <c r="E14" s="22">
        <f>SUM(E9:E13)</f>
        <v>20.18</v>
      </c>
      <c r="F14" s="22">
        <f t="shared" ref="F14:U14" si="0">SUM(F9:F13)</f>
        <v>18.870000000000005</v>
      </c>
      <c r="G14" s="22">
        <f t="shared" si="0"/>
        <v>83.52</v>
      </c>
      <c r="H14" s="22">
        <f t="shared" si="0"/>
        <v>639.5</v>
      </c>
      <c r="I14" s="22">
        <f t="shared" si="0"/>
        <v>0.22000000000000003</v>
      </c>
      <c r="J14" s="22">
        <f t="shared" si="0"/>
        <v>0.47000000000000003</v>
      </c>
      <c r="K14" s="22">
        <f t="shared" si="0"/>
        <v>2.67</v>
      </c>
      <c r="L14" s="22">
        <f t="shared" si="0"/>
        <v>82.03</v>
      </c>
      <c r="M14" s="22">
        <f t="shared" si="0"/>
        <v>0.44</v>
      </c>
      <c r="N14" s="22">
        <f t="shared" si="0"/>
        <v>495.62</v>
      </c>
      <c r="O14" s="22">
        <f t="shared" si="0"/>
        <v>409.07</v>
      </c>
      <c r="P14" s="22">
        <f t="shared" si="0"/>
        <v>44.693999999999996</v>
      </c>
      <c r="Q14" s="22">
        <f t="shared" si="0"/>
        <v>11.702999999999999</v>
      </c>
      <c r="R14" s="22">
        <f t="shared" si="0"/>
        <v>398.38000000000005</v>
      </c>
      <c r="S14" s="22">
        <f t="shared" si="0"/>
        <v>57.3</v>
      </c>
      <c r="T14" s="22">
        <f t="shared" si="0"/>
        <v>67.930000000000007</v>
      </c>
      <c r="U14" s="22">
        <f t="shared" si="0"/>
        <v>1.96</v>
      </c>
    </row>
    <row r="15" spans="1:21" ht="13.5" customHeight="1" x14ac:dyDescent="0.3">
      <c r="A15" s="101" t="s">
        <v>27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3"/>
    </row>
    <row r="16" spans="1:21" ht="24.75" customHeight="1" x14ac:dyDescent="0.3">
      <c r="A16" s="9">
        <v>13</v>
      </c>
      <c r="B16" s="113" t="s">
        <v>71</v>
      </c>
      <c r="C16" s="114"/>
      <c r="D16" s="18">
        <v>60</v>
      </c>
      <c r="E16" s="22">
        <v>0.64</v>
      </c>
      <c r="F16" s="22">
        <v>0.1</v>
      </c>
      <c r="G16" s="22">
        <v>2.04</v>
      </c>
      <c r="H16" s="22">
        <v>11.6</v>
      </c>
      <c r="I16" s="22">
        <v>0.03</v>
      </c>
      <c r="J16" s="25">
        <v>0.02</v>
      </c>
      <c r="K16" s="22">
        <v>14</v>
      </c>
      <c r="L16" s="22">
        <v>61.9</v>
      </c>
      <c r="M16" s="23">
        <v>0</v>
      </c>
      <c r="N16" s="22">
        <v>16</v>
      </c>
      <c r="O16" s="22">
        <v>23</v>
      </c>
      <c r="P16" s="22">
        <v>15.7</v>
      </c>
      <c r="Q16" s="22">
        <v>0.2</v>
      </c>
      <c r="R16" s="22">
        <v>145</v>
      </c>
      <c r="S16" s="24">
        <v>1.59</v>
      </c>
      <c r="T16" s="23">
        <v>12</v>
      </c>
      <c r="U16" s="22">
        <v>0.5</v>
      </c>
    </row>
    <row r="17" spans="1:21" ht="22.5" customHeight="1" x14ac:dyDescent="0.3">
      <c r="A17" s="9">
        <v>113</v>
      </c>
      <c r="B17" s="113" t="s">
        <v>72</v>
      </c>
      <c r="C17" s="114"/>
      <c r="D17" s="18">
        <v>250</v>
      </c>
      <c r="E17" s="23">
        <v>7.1</v>
      </c>
      <c r="F17" s="22">
        <v>9</v>
      </c>
      <c r="G17" s="22">
        <v>15.1</v>
      </c>
      <c r="H17" s="23">
        <v>169.9</v>
      </c>
      <c r="I17" s="22">
        <v>0.05</v>
      </c>
      <c r="J17" s="22">
        <v>0.05</v>
      </c>
      <c r="K17" s="22">
        <v>0.56999999999999995</v>
      </c>
      <c r="L17" s="22">
        <v>18.059999999999999</v>
      </c>
      <c r="M17" s="23">
        <v>0.11</v>
      </c>
      <c r="N17" s="22">
        <v>13.21</v>
      </c>
      <c r="O17" s="22">
        <v>64.41</v>
      </c>
      <c r="P17" s="22">
        <v>41.68</v>
      </c>
      <c r="Q17" s="22">
        <v>2.58</v>
      </c>
      <c r="R17" s="22">
        <v>81.36</v>
      </c>
      <c r="S17" s="22">
        <v>2.59</v>
      </c>
      <c r="T17" s="22">
        <v>8.59</v>
      </c>
      <c r="U17" s="22">
        <v>0.74</v>
      </c>
    </row>
    <row r="18" spans="1:21" ht="24" customHeight="1" x14ac:dyDescent="0.3">
      <c r="A18" s="9" t="s">
        <v>73</v>
      </c>
      <c r="B18" s="113" t="s">
        <v>189</v>
      </c>
      <c r="C18" s="114"/>
      <c r="D18" s="18">
        <v>90</v>
      </c>
      <c r="E18" s="22">
        <v>16.3</v>
      </c>
      <c r="F18" s="22">
        <v>16.2</v>
      </c>
      <c r="G18" s="22">
        <v>15.5</v>
      </c>
      <c r="H18" s="22">
        <v>273.2</v>
      </c>
      <c r="I18" s="22">
        <v>0.09</v>
      </c>
      <c r="J18" s="22">
        <v>0.19</v>
      </c>
      <c r="K18" s="23">
        <v>4.0599999999999996</v>
      </c>
      <c r="L18" s="22">
        <v>82.8</v>
      </c>
      <c r="M18" s="22">
        <v>0.74</v>
      </c>
      <c r="N18" s="22">
        <v>89.69</v>
      </c>
      <c r="O18" s="22">
        <v>186.85</v>
      </c>
      <c r="P18" s="22">
        <v>60.88</v>
      </c>
      <c r="Q18" s="22">
        <v>3.38</v>
      </c>
      <c r="R18" s="22">
        <v>328.49</v>
      </c>
      <c r="S18" s="22">
        <v>14.78</v>
      </c>
      <c r="T18" s="22">
        <v>28.9</v>
      </c>
      <c r="U18" s="22">
        <v>2.82</v>
      </c>
    </row>
    <row r="19" spans="1:21" ht="24.75" customHeight="1" x14ac:dyDescent="0.3">
      <c r="A19" s="9" t="s">
        <v>74</v>
      </c>
      <c r="B19" s="113" t="s">
        <v>75</v>
      </c>
      <c r="C19" s="114"/>
      <c r="D19" s="18">
        <v>180</v>
      </c>
      <c r="E19" s="22">
        <v>9.3000000000000007</v>
      </c>
      <c r="F19" s="22">
        <v>8.4</v>
      </c>
      <c r="G19" s="22">
        <v>40.6</v>
      </c>
      <c r="H19" s="22">
        <v>275.3</v>
      </c>
      <c r="I19" s="25">
        <v>0.24</v>
      </c>
      <c r="J19" s="25">
        <v>0.13</v>
      </c>
      <c r="K19" s="23">
        <v>0</v>
      </c>
      <c r="L19" s="22">
        <v>26.86</v>
      </c>
      <c r="M19" s="25">
        <v>0.12</v>
      </c>
      <c r="N19" s="22">
        <v>16.27</v>
      </c>
      <c r="O19" s="22">
        <v>204.73</v>
      </c>
      <c r="P19" s="22">
        <v>18.21</v>
      </c>
      <c r="Q19" s="22">
        <v>4</v>
      </c>
      <c r="R19" s="22">
        <v>248.42</v>
      </c>
      <c r="S19" s="22">
        <v>2.57</v>
      </c>
      <c r="T19" s="22">
        <v>135.82</v>
      </c>
      <c r="U19" s="22">
        <v>4.57</v>
      </c>
    </row>
    <row r="20" spans="1:21" ht="15" customHeight="1" x14ac:dyDescent="0.3">
      <c r="A20" s="9">
        <v>519.01</v>
      </c>
      <c r="B20" s="113" t="s">
        <v>76</v>
      </c>
      <c r="C20" s="114"/>
      <c r="D20" s="18">
        <v>200</v>
      </c>
      <c r="E20" s="22">
        <v>0.5</v>
      </c>
      <c r="F20" s="22">
        <v>0.1</v>
      </c>
      <c r="G20" s="22">
        <v>25.3</v>
      </c>
      <c r="H20" s="23">
        <v>104.4</v>
      </c>
      <c r="I20" s="25">
        <v>0.12</v>
      </c>
      <c r="J20" s="25">
        <v>0.16</v>
      </c>
      <c r="K20" s="23">
        <v>20.52</v>
      </c>
      <c r="L20" s="23">
        <v>54.66</v>
      </c>
      <c r="M20" s="23">
        <v>0.84</v>
      </c>
      <c r="N20" s="22">
        <v>16.02</v>
      </c>
      <c r="O20" s="22">
        <v>15.23</v>
      </c>
      <c r="P20" s="23">
        <v>4.9000000000000004</v>
      </c>
      <c r="Q20" s="23">
        <v>0.23</v>
      </c>
      <c r="R20" s="22">
        <v>155.54</v>
      </c>
      <c r="S20" s="23">
        <v>0.36</v>
      </c>
      <c r="T20" s="22">
        <v>14.99</v>
      </c>
      <c r="U20" s="22">
        <v>0.56999999999999995</v>
      </c>
    </row>
    <row r="21" spans="1:21" ht="14.4" customHeight="1" x14ac:dyDescent="0.3">
      <c r="A21" s="9">
        <v>5</v>
      </c>
      <c r="B21" s="113" t="s">
        <v>28</v>
      </c>
      <c r="C21" s="114"/>
      <c r="D21" s="18">
        <v>60</v>
      </c>
      <c r="E21" s="22">
        <v>4</v>
      </c>
      <c r="F21" s="22">
        <v>0.7</v>
      </c>
      <c r="G21" s="22">
        <v>23.8</v>
      </c>
      <c r="H21" s="23">
        <v>117.8</v>
      </c>
      <c r="I21" s="25">
        <v>0.1</v>
      </c>
      <c r="J21" s="22">
        <v>0.05</v>
      </c>
      <c r="K21" s="23">
        <v>0</v>
      </c>
      <c r="L21" s="23">
        <v>0</v>
      </c>
      <c r="M21" s="23">
        <v>0</v>
      </c>
      <c r="N21" s="22">
        <v>17.399999999999999</v>
      </c>
      <c r="O21" s="23">
        <v>90</v>
      </c>
      <c r="P21" s="23">
        <v>14.4</v>
      </c>
      <c r="Q21" s="23">
        <v>3.3</v>
      </c>
      <c r="R21" s="23">
        <v>141</v>
      </c>
      <c r="S21" s="22">
        <v>2.64</v>
      </c>
      <c r="T21" s="23">
        <v>28.2</v>
      </c>
      <c r="U21" s="25">
        <v>2.34</v>
      </c>
    </row>
    <row r="22" spans="1:21" x14ac:dyDescent="0.3">
      <c r="A22" s="115" t="s">
        <v>29</v>
      </c>
      <c r="B22" s="116"/>
      <c r="C22" s="116"/>
      <c r="D22" s="117"/>
      <c r="E22" s="23">
        <f>SUM(E16:E21)</f>
        <v>37.840000000000003</v>
      </c>
      <c r="F22" s="23">
        <f t="shared" ref="F22:U22" si="1">SUM(F16:F21)</f>
        <v>34.5</v>
      </c>
      <c r="G22" s="23">
        <f t="shared" si="1"/>
        <v>122.34</v>
      </c>
      <c r="H22" s="23">
        <f t="shared" si="1"/>
        <v>952.19999999999993</v>
      </c>
      <c r="I22" s="23">
        <f t="shared" si="1"/>
        <v>0.63</v>
      </c>
      <c r="J22" s="22">
        <f t="shared" si="1"/>
        <v>0.60000000000000009</v>
      </c>
      <c r="K22" s="23">
        <f t="shared" si="1"/>
        <v>39.15</v>
      </c>
      <c r="L22" s="22">
        <f t="shared" si="1"/>
        <v>244.28</v>
      </c>
      <c r="M22" s="22">
        <f t="shared" si="1"/>
        <v>1.81</v>
      </c>
      <c r="N22" s="22">
        <f t="shared" si="1"/>
        <v>168.59000000000003</v>
      </c>
      <c r="O22" s="22">
        <f t="shared" si="1"/>
        <v>584.22</v>
      </c>
      <c r="P22" s="22">
        <f t="shared" si="1"/>
        <v>155.77000000000001</v>
      </c>
      <c r="Q22" s="23">
        <f t="shared" si="1"/>
        <v>13.690000000000001</v>
      </c>
      <c r="R22" s="22">
        <f t="shared" si="1"/>
        <v>1099.81</v>
      </c>
      <c r="S22" s="22">
        <f t="shared" si="1"/>
        <v>24.53</v>
      </c>
      <c r="T22" s="22">
        <f t="shared" si="1"/>
        <v>228.5</v>
      </c>
      <c r="U22" s="22">
        <f t="shared" si="1"/>
        <v>11.54</v>
      </c>
    </row>
    <row r="23" spans="1:21" ht="14.4" customHeight="1" x14ac:dyDescent="0.3">
      <c r="A23" s="101" t="s">
        <v>30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</row>
    <row r="24" spans="1:21" ht="12" customHeight="1" x14ac:dyDescent="0.3">
      <c r="A24" s="17" t="s">
        <v>108</v>
      </c>
      <c r="B24" s="113" t="s">
        <v>62</v>
      </c>
      <c r="C24" s="114"/>
      <c r="D24" s="18" t="s">
        <v>141</v>
      </c>
      <c r="E24" s="23">
        <v>0.5</v>
      </c>
      <c r="F24" s="25">
        <v>0.5</v>
      </c>
      <c r="G24" s="25">
        <v>11.8</v>
      </c>
      <c r="H24" s="25">
        <v>53.3</v>
      </c>
      <c r="I24" s="25">
        <v>0.04</v>
      </c>
      <c r="J24" s="25">
        <v>0.02</v>
      </c>
      <c r="K24" s="25">
        <v>12</v>
      </c>
      <c r="L24" s="23">
        <v>6</v>
      </c>
      <c r="M24" s="23">
        <v>0</v>
      </c>
      <c r="N24" s="25">
        <v>19.2</v>
      </c>
      <c r="O24" s="25">
        <v>13.2</v>
      </c>
      <c r="P24" s="25">
        <v>9.6</v>
      </c>
      <c r="Q24" s="22">
        <v>0.36</v>
      </c>
      <c r="R24" s="22">
        <v>333.6</v>
      </c>
      <c r="S24" s="23">
        <v>2.4</v>
      </c>
      <c r="T24" s="25">
        <v>10.8</v>
      </c>
      <c r="U24" s="25">
        <v>2.64</v>
      </c>
    </row>
    <row r="25" spans="1:21" ht="12" customHeight="1" x14ac:dyDescent="0.3">
      <c r="A25" s="80"/>
      <c r="B25" s="81"/>
      <c r="C25" s="81"/>
      <c r="D25" s="82"/>
      <c r="E25" s="23"/>
      <c r="F25" s="25"/>
      <c r="G25" s="25"/>
      <c r="H25" s="25"/>
      <c r="I25" s="25"/>
      <c r="J25" s="25"/>
      <c r="K25" s="25"/>
      <c r="L25" s="23"/>
      <c r="M25" s="23"/>
      <c r="N25" s="25"/>
      <c r="O25" s="25"/>
      <c r="P25" s="25"/>
      <c r="Q25" s="22"/>
      <c r="R25" s="22"/>
      <c r="S25" s="23"/>
      <c r="T25" s="25"/>
      <c r="U25" s="25"/>
    </row>
    <row r="26" spans="1:21" ht="13.95" customHeight="1" x14ac:dyDescent="0.3">
      <c r="A26" s="115" t="s">
        <v>31</v>
      </c>
      <c r="B26" s="116"/>
      <c r="C26" s="116"/>
      <c r="D26" s="117"/>
      <c r="E26" s="23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3">
        <v>0</v>
      </c>
      <c r="M26" s="23">
        <v>0</v>
      </c>
      <c r="N26" s="25">
        <v>0</v>
      </c>
      <c r="O26" s="25">
        <v>0</v>
      </c>
      <c r="P26" s="25">
        <v>0</v>
      </c>
      <c r="Q26" s="22">
        <v>0</v>
      </c>
      <c r="R26" s="22">
        <v>0</v>
      </c>
      <c r="S26" s="23">
        <v>0</v>
      </c>
      <c r="T26" s="25">
        <v>0</v>
      </c>
      <c r="U26" s="25">
        <v>0</v>
      </c>
    </row>
    <row r="27" spans="1:21" ht="14.4" customHeight="1" x14ac:dyDescent="0.3">
      <c r="A27" s="115" t="s">
        <v>32</v>
      </c>
      <c r="B27" s="116"/>
      <c r="C27" s="116"/>
      <c r="D27" s="117"/>
      <c r="E27" s="22">
        <f t="shared" ref="E27:U27" si="2">E26+E22+E14</f>
        <v>58.02</v>
      </c>
      <c r="F27" s="22">
        <f t="shared" si="2"/>
        <v>53.370000000000005</v>
      </c>
      <c r="G27" s="22">
        <f t="shared" si="2"/>
        <v>205.86</v>
      </c>
      <c r="H27" s="22">
        <f t="shared" si="2"/>
        <v>1591.6999999999998</v>
      </c>
      <c r="I27" s="22">
        <f t="shared" si="2"/>
        <v>0.85000000000000009</v>
      </c>
      <c r="J27" s="22">
        <f t="shared" si="2"/>
        <v>1.07</v>
      </c>
      <c r="K27" s="22">
        <f t="shared" si="2"/>
        <v>41.82</v>
      </c>
      <c r="L27" s="22">
        <f t="shared" si="2"/>
        <v>326.31</v>
      </c>
      <c r="M27" s="22">
        <f t="shared" si="2"/>
        <v>2.25</v>
      </c>
      <c r="N27" s="22">
        <f t="shared" si="2"/>
        <v>664.21</v>
      </c>
      <c r="O27" s="22">
        <f t="shared" si="2"/>
        <v>993.29</v>
      </c>
      <c r="P27" s="22">
        <f t="shared" si="2"/>
        <v>200.464</v>
      </c>
      <c r="Q27" s="22">
        <f t="shared" si="2"/>
        <v>25.393000000000001</v>
      </c>
      <c r="R27" s="22">
        <f t="shared" si="2"/>
        <v>1498.19</v>
      </c>
      <c r="S27" s="22">
        <f t="shared" si="2"/>
        <v>81.83</v>
      </c>
      <c r="T27" s="22">
        <f t="shared" si="2"/>
        <v>296.43</v>
      </c>
      <c r="U27" s="22">
        <f t="shared" si="2"/>
        <v>13.5</v>
      </c>
    </row>
    <row r="28" spans="1:21" ht="13.2" customHeight="1" x14ac:dyDescent="0.3">
      <c r="A28" s="115" t="s">
        <v>33</v>
      </c>
      <c r="B28" s="116"/>
      <c r="C28" s="116"/>
      <c r="D28" s="117"/>
      <c r="E28" s="23">
        <v>77</v>
      </c>
      <c r="F28" s="23">
        <v>79</v>
      </c>
      <c r="G28" s="23">
        <v>335</v>
      </c>
      <c r="H28" s="23">
        <v>2350</v>
      </c>
      <c r="I28" s="23">
        <v>1.2</v>
      </c>
      <c r="J28" s="23">
        <v>1.4</v>
      </c>
      <c r="K28" s="23">
        <v>60</v>
      </c>
      <c r="L28" s="23">
        <v>0.7</v>
      </c>
      <c r="M28" s="23">
        <v>1</v>
      </c>
      <c r="N28" s="18">
        <v>1100</v>
      </c>
      <c r="O28" s="18">
        <v>1100</v>
      </c>
      <c r="P28" s="23">
        <v>3</v>
      </c>
      <c r="Q28" s="22">
        <v>0.3</v>
      </c>
      <c r="R28" s="18">
        <v>1100</v>
      </c>
      <c r="S28" s="23">
        <v>1</v>
      </c>
      <c r="T28" s="18">
        <v>250</v>
      </c>
      <c r="U28" s="23">
        <v>12</v>
      </c>
    </row>
    <row r="29" spans="1:21" x14ac:dyDescent="0.3">
      <c r="A29" s="115" t="s">
        <v>34</v>
      </c>
      <c r="B29" s="116"/>
      <c r="C29" s="116"/>
      <c r="D29" s="117"/>
      <c r="E29" s="29">
        <v>0.56999999999999995</v>
      </c>
      <c r="F29" s="29">
        <v>0.5</v>
      </c>
      <c r="G29" s="29">
        <v>0.6</v>
      </c>
      <c r="H29" s="29">
        <v>0.59</v>
      </c>
      <c r="I29" s="29">
        <v>0.84</v>
      </c>
      <c r="J29" s="29">
        <v>0.7</v>
      </c>
      <c r="K29" s="29">
        <v>0.67</v>
      </c>
      <c r="L29" s="29">
        <v>0.52</v>
      </c>
      <c r="M29" s="29">
        <v>0.41</v>
      </c>
      <c r="N29" s="29">
        <v>0.53</v>
      </c>
      <c r="O29" s="40">
        <v>0.75</v>
      </c>
      <c r="P29" s="29">
        <v>0.73</v>
      </c>
      <c r="Q29" s="29">
        <v>0.7</v>
      </c>
      <c r="R29" s="29">
        <v>0.48</v>
      </c>
      <c r="S29" s="29">
        <v>1.52</v>
      </c>
      <c r="T29" s="29">
        <v>0.74</v>
      </c>
      <c r="U29" s="29">
        <v>0.42</v>
      </c>
    </row>
    <row r="30" spans="1:21" x14ac:dyDescent="0.3">
      <c r="A30" s="28"/>
      <c r="B30" s="10"/>
      <c r="C30" s="10"/>
      <c r="D30" s="11"/>
      <c r="E30" s="26"/>
      <c r="F30" s="11"/>
      <c r="G30" s="11"/>
      <c r="H30" s="27"/>
      <c r="I30" s="11"/>
      <c r="J30" s="11"/>
      <c r="K30" s="11"/>
      <c r="L30" s="124" t="s">
        <v>49</v>
      </c>
      <c r="M30" s="124"/>
      <c r="N30" s="124"/>
      <c r="O30" s="124"/>
      <c r="P30" s="124"/>
      <c r="Q30" s="124"/>
      <c r="R30" s="124"/>
      <c r="S30" s="124"/>
      <c r="T30" s="124"/>
      <c r="U30" s="124"/>
    </row>
    <row r="31" spans="1:21" ht="10.199999999999999" customHeight="1" x14ac:dyDescent="0.3">
      <c r="A31" s="120" t="s">
        <v>35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1:21" ht="14.4" customHeight="1" x14ac:dyDescent="0.3">
      <c r="A32" s="28" t="s">
        <v>1</v>
      </c>
      <c r="B32" s="10"/>
      <c r="C32" s="10"/>
      <c r="D32" s="12"/>
      <c r="E32" s="11"/>
      <c r="F32" s="120" t="s">
        <v>36</v>
      </c>
      <c r="G32" s="120"/>
      <c r="H32" s="120"/>
      <c r="I32" s="11"/>
      <c r="J32" s="11"/>
      <c r="K32" s="118" t="s">
        <v>3</v>
      </c>
      <c r="L32" s="118"/>
      <c r="M32" s="121" t="s">
        <v>134</v>
      </c>
      <c r="N32" s="121"/>
      <c r="O32" s="121"/>
      <c r="P32" s="31"/>
      <c r="Q32" s="31"/>
      <c r="R32" s="31"/>
      <c r="S32" s="11"/>
      <c r="T32" s="11"/>
      <c r="U32" s="11"/>
    </row>
    <row r="33" spans="1:21" ht="10.95" customHeight="1" x14ac:dyDescent="0.3">
      <c r="A33" s="10"/>
      <c r="B33" s="10"/>
      <c r="C33" s="10"/>
      <c r="D33" s="122" t="s">
        <v>4</v>
      </c>
      <c r="E33" s="122"/>
      <c r="F33" s="13">
        <v>1</v>
      </c>
      <c r="G33" s="11"/>
      <c r="H33" s="12"/>
      <c r="I33" s="12"/>
      <c r="J33" s="12"/>
      <c r="K33" s="122" t="s">
        <v>5</v>
      </c>
      <c r="L33" s="122"/>
      <c r="M33" s="125" t="s">
        <v>135</v>
      </c>
      <c r="N33" s="125"/>
      <c r="O33" s="125"/>
      <c r="P33" s="125"/>
      <c r="Q33" s="125"/>
      <c r="R33" s="125"/>
      <c r="S33" s="125"/>
      <c r="T33" s="125"/>
      <c r="U33" s="125"/>
    </row>
    <row r="34" spans="1:21" ht="14.4" customHeight="1" x14ac:dyDescent="0.3">
      <c r="A34" s="104" t="s">
        <v>6</v>
      </c>
      <c r="B34" s="106" t="s">
        <v>7</v>
      </c>
      <c r="C34" s="107"/>
      <c r="D34" s="104" t="s">
        <v>8</v>
      </c>
      <c r="E34" s="110" t="s">
        <v>9</v>
      </c>
      <c r="F34" s="111"/>
      <c r="G34" s="112"/>
      <c r="H34" s="104" t="s">
        <v>10</v>
      </c>
      <c r="I34" s="110" t="s">
        <v>11</v>
      </c>
      <c r="J34" s="111"/>
      <c r="K34" s="111"/>
      <c r="L34" s="111"/>
      <c r="M34" s="112"/>
      <c r="N34" s="110" t="s">
        <v>12</v>
      </c>
      <c r="O34" s="111"/>
      <c r="P34" s="111"/>
      <c r="Q34" s="111"/>
      <c r="R34" s="111"/>
      <c r="S34" s="111"/>
      <c r="T34" s="111"/>
      <c r="U34" s="112"/>
    </row>
    <row r="35" spans="1:21" ht="18" customHeight="1" x14ac:dyDescent="0.3">
      <c r="A35" s="105"/>
      <c r="B35" s="108"/>
      <c r="C35" s="109"/>
      <c r="D35" s="105"/>
      <c r="E35" s="14" t="s">
        <v>13</v>
      </c>
      <c r="F35" s="14" t="s">
        <v>14</v>
      </c>
      <c r="G35" s="14" t="s">
        <v>15</v>
      </c>
      <c r="H35" s="105"/>
      <c r="I35" s="14" t="s">
        <v>16</v>
      </c>
      <c r="J35" s="14" t="s">
        <v>17</v>
      </c>
      <c r="K35" s="14" t="s">
        <v>18</v>
      </c>
      <c r="L35" s="14" t="s">
        <v>19</v>
      </c>
      <c r="M35" s="14" t="s">
        <v>50</v>
      </c>
      <c r="N35" s="14" t="s">
        <v>20</v>
      </c>
      <c r="O35" s="14" t="s">
        <v>21</v>
      </c>
      <c r="P35" s="14" t="s">
        <v>51</v>
      </c>
      <c r="Q35" s="14" t="s">
        <v>52</v>
      </c>
      <c r="R35" s="14" t="s">
        <v>53</v>
      </c>
      <c r="S35" s="14" t="s">
        <v>22</v>
      </c>
      <c r="T35" s="14" t="s">
        <v>23</v>
      </c>
      <c r="U35" s="14" t="s">
        <v>24</v>
      </c>
    </row>
    <row r="36" spans="1:21" x14ac:dyDescent="0.3">
      <c r="A36" s="15">
        <v>1</v>
      </c>
      <c r="B36" s="99">
        <v>2</v>
      </c>
      <c r="C36" s="100"/>
      <c r="D36" s="16">
        <v>3</v>
      </c>
      <c r="E36" s="16">
        <v>4</v>
      </c>
      <c r="F36" s="16">
        <v>5</v>
      </c>
      <c r="G36" s="16">
        <v>6</v>
      </c>
      <c r="H36" s="16">
        <v>7</v>
      </c>
      <c r="I36" s="16">
        <v>8</v>
      </c>
      <c r="J36" s="16">
        <v>9</v>
      </c>
      <c r="K36" s="16">
        <v>10</v>
      </c>
      <c r="L36" s="16">
        <v>11</v>
      </c>
      <c r="M36" s="16">
        <v>12</v>
      </c>
      <c r="N36" s="16">
        <v>13</v>
      </c>
      <c r="O36" s="16">
        <v>14</v>
      </c>
      <c r="P36" s="16">
        <v>15</v>
      </c>
      <c r="Q36" s="16">
        <v>16</v>
      </c>
      <c r="R36" s="16">
        <v>17</v>
      </c>
      <c r="S36" s="16">
        <v>18</v>
      </c>
      <c r="T36" s="16">
        <v>19</v>
      </c>
      <c r="U36" s="16">
        <v>20</v>
      </c>
    </row>
    <row r="37" spans="1:21" ht="14.4" customHeight="1" x14ac:dyDescent="0.3">
      <c r="A37" s="101" t="s">
        <v>37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3"/>
    </row>
    <row r="38" spans="1:21" ht="17.25" customHeight="1" x14ac:dyDescent="0.3">
      <c r="A38" s="32">
        <v>330</v>
      </c>
      <c r="B38" s="95" t="s">
        <v>77</v>
      </c>
      <c r="C38" s="96"/>
      <c r="D38" s="33">
        <v>30</v>
      </c>
      <c r="E38" s="34">
        <v>0.8</v>
      </c>
      <c r="F38" s="34">
        <v>2.4</v>
      </c>
      <c r="G38" s="34">
        <v>2.2999999999999998</v>
      </c>
      <c r="H38" s="34">
        <v>33.9</v>
      </c>
      <c r="I38" s="34">
        <v>0.01</v>
      </c>
      <c r="J38" s="34">
        <v>0.02</v>
      </c>
      <c r="K38" s="34">
        <v>0.06</v>
      </c>
      <c r="L38" s="34">
        <v>11.39</v>
      </c>
      <c r="M38" s="33">
        <v>0</v>
      </c>
      <c r="N38" s="34">
        <v>22.91</v>
      </c>
      <c r="O38" s="34">
        <v>15.11</v>
      </c>
      <c r="P38" s="34">
        <v>4.04</v>
      </c>
      <c r="Q38" s="34">
        <v>0.28999999999999998</v>
      </c>
      <c r="R38" s="34">
        <v>25.61</v>
      </c>
      <c r="S38" s="35">
        <v>2.06</v>
      </c>
      <c r="T38" s="34">
        <v>2.48</v>
      </c>
      <c r="U38" s="34">
        <v>7.0000000000000007E-2</v>
      </c>
    </row>
    <row r="39" spans="1:21" ht="17.25" customHeight="1" x14ac:dyDescent="0.3">
      <c r="A39" s="32" t="s">
        <v>78</v>
      </c>
      <c r="B39" s="95" t="s">
        <v>79</v>
      </c>
      <c r="C39" s="96"/>
      <c r="D39" s="33">
        <v>150</v>
      </c>
      <c r="E39" s="34">
        <v>7.2</v>
      </c>
      <c r="F39" s="34">
        <v>10.9</v>
      </c>
      <c r="G39" s="34">
        <v>40.1</v>
      </c>
      <c r="H39" s="34">
        <v>287.10000000000002</v>
      </c>
      <c r="I39" s="34">
        <v>0.1</v>
      </c>
      <c r="J39" s="34">
        <v>0.08</v>
      </c>
      <c r="K39" s="34">
        <v>4.32</v>
      </c>
      <c r="L39" s="34">
        <v>26.62</v>
      </c>
      <c r="M39" s="33">
        <v>0.16</v>
      </c>
      <c r="N39" s="34">
        <v>40.28</v>
      </c>
      <c r="O39" s="34">
        <v>81.75</v>
      </c>
      <c r="P39" s="34">
        <v>32.869999999999997</v>
      </c>
      <c r="Q39" s="34">
        <v>3.43</v>
      </c>
      <c r="R39" s="34">
        <v>298.33999999999997</v>
      </c>
      <c r="S39" s="35">
        <v>5.74</v>
      </c>
      <c r="T39" s="34">
        <v>19.11</v>
      </c>
      <c r="U39" s="34">
        <v>0.98</v>
      </c>
    </row>
    <row r="40" spans="1:21" ht="23.25" customHeight="1" x14ac:dyDescent="0.3">
      <c r="A40" s="9"/>
      <c r="B40" s="113"/>
      <c r="C40" s="114"/>
      <c r="D40" s="25"/>
      <c r="E40" s="22"/>
      <c r="F40" s="22"/>
      <c r="G40" s="22"/>
      <c r="H40" s="22"/>
      <c r="I40" s="24"/>
      <c r="J40" s="22"/>
      <c r="K40" s="24"/>
      <c r="L40" s="22"/>
      <c r="M40" s="23"/>
      <c r="N40" s="22"/>
      <c r="O40" s="22"/>
      <c r="P40" s="22"/>
      <c r="Q40" s="24"/>
      <c r="R40" s="22"/>
      <c r="S40" s="24"/>
      <c r="T40" s="22"/>
      <c r="U40" s="22"/>
    </row>
    <row r="41" spans="1:21" ht="14.4" customHeight="1" x14ac:dyDescent="0.3">
      <c r="A41" s="9" t="s">
        <v>80</v>
      </c>
      <c r="B41" s="113" t="s">
        <v>107</v>
      </c>
      <c r="C41" s="114"/>
      <c r="D41" s="18">
        <v>200</v>
      </c>
      <c r="E41" s="25">
        <v>3.9</v>
      </c>
      <c r="F41" s="25">
        <v>2.9</v>
      </c>
      <c r="G41" s="22">
        <v>11.2</v>
      </c>
      <c r="H41" s="23">
        <v>86</v>
      </c>
      <c r="I41" s="25">
        <v>0.03</v>
      </c>
      <c r="J41" s="25">
        <v>0.13</v>
      </c>
      <c r="K41" s="23">
        <v>0.52</v>
      </c>
      <c r="L41" s="23">
        <v>13.29</v>
      </c>
      <c r="M41" s="18">
        <v>0</v>
      </c>
      <c r="N41" s="23">
        <v>148.32</v>
      </c>
      <c r="O41" s="25">
        <v>106.79</v>
      </c>
      <c r="P41" s="23">
        <v>20</v>
      </c>
      <c r="Q41" s="25">
        <v>1.76</v>
      </c>
      <c r="R41" s="25">
        <v>183.98</v>
      </c>
      <c r="S41" s="18">
        <v>9</v>
      </c>
      <c r="T41" s="25">
        <v>30.67</v>
      </c>
      <c r="U41" s="22">
        <v>1.06</v>
      </c>
    </row>
    <row r="42" spans="1:21" x14ac:dyDescent="0.3">
      <c r="A42" s="9">
        <v>5.01</v>
      </c>
      <c r="B42" s="113" t="s">
        <v>142</v>
      </c>
      <c r="C42" s="114"/>
      <c r="D42" s="18">
        <v>50</v>
      </c>
      <c r="E42" s="22">
        <v>3.8</v>
      </c>
      <c r="F42" s="22">
        <v>0.4</v>
      </c>
      <c r="G42" s="22">
        <v>24.6</v>
      </c>
      <c r="H42" s="23">
        <v>117.2</v>
      </c>
      <c r="I42" s="25">
        <v>0.06</v>
      </c>
      <c r="J42" s="22">
        <v>0.02</v>
      </c>
      <c r="K42" s="23">
        <v>0</v>
      </c>
      <c r="L42" s="23">
        <v>0</v>
      </c>
      <c r="M42" s="23">
        <v>0</v>
      </c>
      <c r="N42" s="22">
        <v>10</v>
      </c>
      <c r="O42" s="23">
        <v>32.5</v>
      </c>
      <c r="P42" s="23">
        <v>7.25</v>
      </c>
      <c r="Q42" s="23">
        <v>3</v>
      </c>
      <c r="R42" s="23">
        <v>46.3</v>
      </c>
      <c r="S42" s="22">
        <v>1.6</v>
      </c>
      <c r="T42" s="23">
        <v>7</v>
      </c>
      <c r="U42" s="25">
        <v>0.55000000000000004</v>
      </c>
    </row>
    <row r="43" spans="1:21" x14ac:dyDescent="0.3">
      <c r="A43" s="115" t="s">
        <v>26</v>
      </c>
      <c r="B43" s="116"/>
      <c r="C43" s="116"/>
      <c r="D43" s="117"/>
      <c r="E43" s="22">
        <f>SUM(E38:E42)</f>
        <v>15.7</v>
      </c>
      <c r="F43" s="22">
        <f t="shared" ref="F43:U43" si="3">SUM(F38:F42)</f>
        <v>16.599999999999998</v>
      </c>
      <c r="G43" s="22">
        <f t="shared" si="3"/>
        <v>78.199999999999989</v>
      </c>
      <c r="H43" s="22">
        <f t="shared" si="3"/>
        <v>524.20000000000005</v>
      </c>
      <c r="I43" s="22">
        <f t="shared" si="3"/>
        <v>0.2</v>
      </c>
      <c r="J43" s="22">
        <f t="shared" si="3"/>
        <v>0.25</v>
      </c>
      <c r="K43" s="22">
        <f t="shared" si="3"/>
        <v>4.9000000000000004</v>
      </c>
      <c r="L43" s="22">
        <f t="shared" si="3"/>
        <v>51.300000000000004</v>
      </c>
      <c r="M43" s="22">
        <f t="shared" si="3"/>
        <v>0.16</v>
      </c>
      <c r="N43" s="22">
        <f t="shared" si="3"/>
        <v>221.51</v>
      </c>
      <c r="O43" s="22">
        <f t="shared" si="3"/>
        <v>236.15</v>
      </c>
      <c r="P43" s="22">
        <f t="shared" si="3"/>
        <v>64.16</v>
      </c>
      <c r="Q43" s="22">
        <f t="shared" si="3"/>
        <v>8.48</v>
      </c>
      <c r="R43" s="22">
        <f t="shared" si="3"/>
        <v>554.2299999999999</v>
      </c>
      <c r="S43" s="22">
        <f t="shared" si="3"/>
        <v>18.400000000000002</v>
      </c>
      <c r="T43" s="22">
        <f t="shared" si="3"/>
        <v>59.260000000000005</v>
      </c>
      <c r="U43" s="22">
        <f t="shared" si="3"/>
        <v>2.66</v>
      </c>
    </row>
    <row r="44" spans="1:21" ht="12" customHeight="1" x14ac:dyDescent="0.3">
      <c r="A44" s="126" t="s">
        <v>27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8"/>
    </row>
    <row r="45" spans="1:21" ht="21.6" customHeight="1" x14ac:dyDescent="0.3">
      <c r="A45" s="32">
        <v>529</v>
      </c>
      <c r="B45" s="95" t="s">
        <v>143</v>
      </c>
      <c r="C45" s="96"/>
      <c r="D45" s="36">
        <v>100</v>
      </c>
      <c r="E45" s="32">
        <v>1.32</v>
      </c>
      <c r="F45" s="32">
        <v>0.03</v>
      </c>
      <c r="G45" s="32">
        <v>1.32</v>
      </c>
      <c r="H45" s="37">
        <v>10.5</v>
      </c>
      <c r="I45" s="32">
        <v>0.02</v>
      </c>
      <c r="J45" s="38">
        <v>0.02</v>
      </c>
      <c r="K45" s="32">
        <v>7.3</v>
      </c>
      <c r="L45" s="32">
        <v>0.27</v>
      </c>
      <c r="M45" s="36">
        <v>0</v>
      </c>
      <c r="N45" s="32">
        <v>18.3</v>
      </c>
      <c r="O45" s="32">
        <v>22.8</v>
      </c>
      <c r="P45" s="32">
        <v>0.21</v>
      </c>
      <c r="Q45" s="32">
        <v>0.3</v>
      </c>
      <c r="R45" s="32">
        <v>146</v>
      </c>
      <c r="S45" s="32">
        <v>3.0000000000000001E-3</v>
      </c>
      <c r="T45" s="32">
        <v>7.7</v>
      </c>
      <c r="U45" s="32">
        <v>0.3</v>
      </c>
    </row>
    <row r="46" spans="1:21" ht="19.5" customHeight="1" x14ac:dyDescent="0.3">
      <c r="A46" s="9" t="s">
        <v>81</v>
      </c>
      <c r="B46" s="113" t="s">
        <v>48</v>
      </c>
      <c r="C46" s="114"/>
      <c r="D46" s="39" t="s">
        <v>47</v>
      </c>
      <c r="E46" s="9">
        <v>6.4</v>
      </c>
      <c r="F46" s="9">
        <v>5.6</v>
      </c>
      <c r="G46" s="9">
        <v>13.6</v>
      </c>
      <c r="H46" s="9">
        <v>129.80000000000001</v>
      </c>
      <c r="I46" s="21">
        <v>0.05</v>
      </c>
      <c r="J46" s="9">
        <v>0.05</v>
      </c>
      <c r="K46" s="9">
        <v>10.66</v>
      </c>
      <c r="L46" s="9">
        <v>162.79</v>
      </c>
      <c r="M46" s="20">
        <v>0</v>
      </c>
      <c r="N46" s="19">
        <v>38.65</v>
      </c>
      <c r="O46" s="9">
        <v>58.13</v>
      </c>
      <c r="P46" s="9">
        <v>34.19</v>
      </c>
      <c r="Q46" s="9">
        <v>0.55000000000000004</v>
      </c>
      <c r="R46" s="9">
        <v>399.56</v>
      </c>
      <c r="S46" s="9">
        <v>6.51</v>
      </c>
      <c r="T46" s="9">
        <v>28.06</v>
      </c>
      <c r="U46" s="9">
        <v>1.28</v>
      </c>
    </row>
    <row r="47" spans="1:21" ht="19.5" customHeight="1" x14ac:dyDescent="0.3">
      <c r="A47" s="9">
        <v>291.17</v>
      </c>
      <c r="B47" s="113" t="s">
        <v>131</v>
      </c>
      <c r="C47" s="114"/>
      <c r="D47" s="39" t="s">
        <v>47</v>
      </c>
      <c r="E47" s="9">
        <v>25.79</v>
      </c>
      <c r="F47" s="9">
        <v>33.479999999999997</v>
      </c>
      <c r="G47" s="9">
        <v>56.7</v>
      </c>
      <c r="H47" s="9">
        <v>617.04999999999995</v>
      </c>
      <c r="I47" s="21">
        <v>0.85</v>
      </c>
      <c r="J47" s="9">
        <v>0.83</v>
      </c>
      <c r="K47" s="9">
        <v>4.4800000000000004</v>
      </c>
      <c r="L47" s="9">
        <v>0.46</v>
      </c>
      <c r="M47" s="20">
        <v>0</v>
      </c>
      <c r="N47" s="19">
        <v>46.14</v>
      </c>
      <c r="O47" s="9">
        <v>314.13</v>
      </c>
      <c r="P47" s="9">
        <v>0</v>
      </c>
      <c r="Q47" s="9">
        <v>0</v>
      </c>
      <c r="R47" s="9">
        <v>0</v>
      </c>
      <c r="S47" s="9">
        <v>0</v>
      </c>
      <c r="T47" s="9">
        <v>67.08</v>
      </c>
      <c r="U47" s="9">
        <v>2.89</v>
      </c>
    </row>
    <row r="48" spans="1:21" ht="16.2" customHeight="1" x14ac:dyDescent="0.3">
      <c r="A48" s="9"/>
      <c r="B48" s="113"/>
      <c r="C48" s="114"/>
      <c r="D48" s="25"/>
      <c r="E48" s="22"/>
      <c r="F48" s="22"/>
      <c r="G48" s="22"/>
      <c r="H48" s="22"/>
      <c r="I48" s="22"/>
      <c r="J48" s="22"/>
      <c r="K48" s="22"/>
      <c r="L48" s="22"/>
      <c r="M48" s="18"/>
      <c r="N48" s="22"/>
      <c r="O48" s="22"/>
      <c r="P48" s="22"/>
      <c r="Q48" s="22"/>
      <c r="R48" s="22"/>
      <c r="S48" s="22"/>
      <c r="T48" s="22"/>
      <c r="U48" s="22"/>
    </row>
    <row r="49" spans="1:21" ht="21" customHeight="1" x14ac:dyDescent="0.3">
      <c r="A49" s="9" t="s">
        <v>108</v>
      </c>
      <c r="B49" s="113" t="s">
        <v>188</v>
      </c>
      <c r="C49" s="114"/>
      <c r="D49" s="15">
        <v>200</v>
      </c>
      <c r="E49" s="9">
        <v>1</v>
      </c>
      <c r="F49" s="20">
        <v>0.2</v>
      </c>
      <c r="G49" s="9">
        <v>20.2</v>
      </c>
      <c r="H49" s="9">
        <v>86.6</v>
      </c>
      <c r="I49" s="20">
        <v>0.02</v>
      </c>
      <c r="J49" s="20">
        <v>0.02</v>
      </c>
      <c r="K49" s="19">
        <v>4</v>
      </c>
      <c r="L49" s="20">
        <v>0</v>
      </c>
      <c r="M49" s="15">
        <v>0</v>
      </c>
      <c r="N49" s="19">
        <v>14</v>
      </c>
      <c r="O49" s="19">
        <v>14</v>
      </c>
      <c r="P49" s="9">
        <v>0</v>
      </c>
      <c r="Q49" s="9">
        <v>0</v>
      </c>
      <c r="R49" s="9">
        <v>240</v>
      </c>
      <c r="S49" s="9">
        <v>0</v>
      </c>
      <c r="T49" s="19">
        <v>8</v>
      </c>
      <c r="U49" s="9">
        <v>2.8</v>
      </c>
    </row>
    <row r="50" spans="1:21" ht="14.4" customHeight="1" x14ac:dyDescent="0.3">
      <c r="A50" s="9">
        <v>5</v>
      </c>
      <c r="B50" s="113" t="s">
        <v>28</v>
      </c>
      <c r="C50" s="114"/>
      <c r="D50" s="18">
        <v>60</v>
      </c>
      <c r="E50" s="22">
        <v>4</v>
      </c>
      <c r="F50" s="22">
        <v>0.7</v>
      </c>
      <c r="G50" s="22">
        <v>23.8</v>
      </c>
      <c r="H50" s="23">
        <v>117.4</v>
      </c>
      <c r="I50" s="25">
        <v>0.1</v>
      </c>
      <c r="J50" s="22">
        <v>0.05</v>
      </c>
      <c r="K50" s="18">
        <v>0</v>
      </c>
      <c r="L50" s="18">
        <v>0</v>
      </c>
      <c r="M50" s="18">
        <v>0</v>
      </c>
      <c r="N50" s="22">
        <v>17.399999999999999</v>
      </c>
      <c r="O50" s="23">
        <v>90</v>
      </c>
      <c r="P50" s="23">
        <v>14.4</v>
      </c>
      <c r="Q50" s="23">
        <v>3.3</v>
      </c>
      <c r="R50" s="23">
        <v>141</v>
      </c>
      <c r="S50" s="22">
        <v>2.64</v>
      </c>
      <c r="T50" s="23">
        <v>28.2</v>
      </c>
      <c r="U50" s="25">
        <v>2.34</v>
      </c>
    </row>
    <row r="51" spans="1:21" x14ac:dyDescent="0.3">
      <c r="A51" s="115" t="s">
        <v>29</v>
      </c>
      <c r="B51" s="116"/>
      <c r="C51" s="116"/>
      <c r="D51" s="117"/>
      <c r="E51" s="22">
        <f t="shared" ref="E51:U51" si="4">SUM(E45:E50)</f>
        <v>38.51</v>
      </c>
      <c r="F51" s="22">
        <f t="shared" si="4"/>
        <v>40.010000000000005</v>
      </c>
      <c r="G51" s="22">
        <f t="shared" si="4"/>
        <v>115.62</v>
      </c>
      <c r="H51" s="22">
        <f t="shared" si="4"/>
        <v>961.34999999999991</v>
      </c>
      <c r="I51" s="22">
        <f t="shared" si="4"/>
        <v>1.04</v>
      </c>
      <c r="J51" s="22">
        <f t="shared" si="4"/>
        <v>0.97</v>
      </c>
      <c r="K51" s="22">
        <f t="shared" si="4"/>
        <v>26.44</v>
      </c>
      <c r="L51" s="22">
        <f t="shared" si="4"/>
        <v>163.52000000000001</v>
      </c>
      <c r="M51" s="22">
        <f t="shared" si="4"/>
        <v>0</v>
      </c>
      <c r="N51" s="22">
        <f t="shared" si="4"/>
        <v>134.49</v>
      </c>
      <c r="O51" s="22">
        <f t="shared" si="4"/>
        <v>499.06</v>
      </c>
      <c r="P51" s="22">
        <f t="shared" si="4"/>
        <v>48.8</v>
      </c>
      <c r="Q51" s="22">
        <f t="shared" si="4"/>
        <v>4.1500000000000004</v>
      </c>
      <c r="R51" s="22">
        <f t="shared" si="4"/>
        <v>926.56</v>
      </c>
      <c r="S51" s="22">
        <f t="shared" si="4"/>
        <v>9.1530000000000005</v>
      </c>
      <c r="T51" s="22">
        <f t="shared" si="4"/>
        <v>139.04</v>
      </c>
      <c r="U51" s="22">
        <f t="shared" si="4"/>
        <v>9.61</v>
      </c>
    </row>
    <row r="52" spans="1:21" ht="11.4" customHeight="1" x14ac:dyDescent="0.3">
      <c r="A52" s="101" t="s">
        <v>30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3"/>
    </row>
    <row r="53" spans="1:21" ht="14.4" customHeight="1" x14ac:dyDescent="0.3">
      <c r="A53" s="20">
        <v>1.65</v>
      </c>
      <c r="B53" s="113" t="s">
        <v>144</v>
      </c>
      <c r="C53" s="114"/>
      <c r="D53" s="18">
        <v>125</v>
      </c>
      <c r="E53" s="22">
        <v>3.75</v>
      </c>
      <c r="F53" s="22">
        <v>3.75</v>
      </c>
      <c r="G53" s="22">
        <v>15</v>
      </c>
      <c r="H53" s="23">
        <v>102.8</v>
      </c>
      <c r="I53" s="25">
        <v>0.06</v>
      </c>
      <c r="J53" s="25">
        <v>0.12</v>
      </c>
      <c r="K53" s="23">
        <v>1.62</v>
      </c>
      <c r="L53" s="23">
        <v>0.04</v>
      </c>
      <c r="M53" s="23">
        <v>6.0000000000000001E-3</v>
      </c>
      <c r="N53" s="22">
        <v>84</v>
      </c>
      <c r="O53" s="22">
        <v>130.62</v>
      </c>
      <c r="P53" s="22">
        <v>0</v>
      </c>
      <c r="Q53" s="22">
        <v>0.63</v>
      </c>
      <c r="R53" s="22">
        <v>272</v>
      </c>
      <c r="S53" s="24">
        <v>6.0000000000000001E-3</v>
      </c>
      <c r="T53" s="22">
        <v>13.06</v>
      </c>
      <c r="U53" s="22">
        <v>0.13</v>
      </c>
    </row>
    <row r="54" spans="1:21" ht="14.4" customHeight="1" x14ac:dyDescent="0.3">
      <c r="A54" s="115" t="s">
        <v>31</v>
      </c>
      <c r="B54" s="116"/>
      <c r="C54" s="116"/>
      <c r="D54" s="117"/>
      <c r="E54" s="22"/>
      <c r="F54" s="22"/>
      <c r="G54" s="22"/>
      <c r="H54" s="23"/>
      <c r="I54" s="25"/>
      <c r="J54" s="25"/>
      <c r="K54" s="23"/>
      <c r="L54" s="23"/>
      <c r="M54" s="23"/>
      <c r="N54" s="22"/>
      <c r="O54" s="22"/>
      <c r="P54" s="22"/>
      <c r="Q54" s="22"/>
      <c r="R54" s="22"/>
      <c r="S54" s="24"/>
      <c r="T54" s="22"/>
      <c r="U54" s="22"/>
    </row>
    <row r="55" spans="1:21" ht="14.4" customHeight="1" x14ac:dyDescent="0.3">
      <c r="A55" s="115" t="s">
        <v>32</v>
      </c>
      <c r="B55" s="116"/>
      <c r="C55" s="116"/>
      <c r="D55" s="117"/>
      <c r="E55" s="22">
        <f t="shared" ref="E55:U55" si="5">E54+E51+E43</f>
        <v>54.209999999999994</v>
      </c>
      <c r="F55" s="22">
        <f t="shared" si="5"/>
        <v>56.61</v>
      </c>
      <c r="G55" s="22">
        <f t="shared" si="5"/>
        <v>193.82</v>
      </c>
      <c r="H55" s="22">
        <f t="shared" si="5"/>
        <v>1485.55</v>
      </c>
      <c r="I55" s="22">
        <f t="shared" si="5"/>
        <v>1.24</v>
      </c>
      <c r="J55" s="22">
        <f t="shared" si="5"/>
        <v>1.22</v>
      </c>
      <c r="K55" s="22">
        <f t="shared" si="5"/>
        <v>31.340000000000003</v>
      </c>
      <c r="L55" s="22">
        <f t="shared" si="5"/>
        <v>214.82000000000002</v>
      </c>
      <c r="M55" s="22">
        <f t="shared" si="5"/>
        <v>0.16</v>
      </c>
      <c r="N55" s="22">
        <f t="shared" si="5"/>
        <v>356</v>
      </c>
      <c r="O55" s="22">
        <f t="shared" si="5"/>
        <v>735.21</v>
      </c>
      <c r="P55" s="22">
        <f t="shared" si="5"/>
        <v>112.96</v>
      </c>
      <c r="Q55" s="22">
        <f t="shared" si="5"/>
        <v>12.63</v>
      </c>
      <c r="R55" s="22">
        <f t="shared" si="5"/>
        <v>1480.79</v>
      </c>
      <c r="S55" s="22">
        <f t="shared" si="5"/>
        <v>27.553000000000004</v>
      </c>
      <c r="T55" s="22">
        <f t="shared" si="5"/>
        <v>198.3</v>
      </c>
      <c r="U55" s="22">
        <f t="shared" si="5"/>
        <v>12.27</v>
      </c>
    </row>
    <row r="56" spans="1:21" ht="14.4" customHeight="1" x14ac:dyDescent="0.3">
      <c r="A56" s="115" t="s">
        <v>33</v>
      </c>
      <c r="B56" s="116"/>
      <c r="C56" s="116"/>
      <c r="D56" s="117"/>
      <c r="E56" s="23">
        <v>77</v>
      </c>
      <c r="F56" s="23">
        <v>79</v>
      </c>
      <c r="G56" s="23">
        <v>335</v>
      </c>
      <c r="H56" s="23">
        <v>2350</v>
      </c>
      <c r="I56" s="22">
        <v>1.2</v>
      </c>
      <c r="J56" s="22">
        <v>1.4</v>
      </c>
      <c r="K56" s="23">
        <v>60</v>
      </c>
      <c r="L56" s="22">
        <v>0.7</v>
      </c>
      <c r="M56" s="23">
        <v>1</v>
      </c>
      <c r="N56" s="18">
        <v>1100</v>
      </c>
      <c r="O56" s="18">
        <v>1100</v>
      </c>
      <c r="P56" s="23">
        <v>3</v>
      </c>
      <c r="Q56" s="22">
        <v>0.3</v>
      </c>
      <c r="R56" s="18">
        <v>1100</v>
      </c>
      <c r="S56" s="23">
        <v>1</v>
      </c>
      <c r="T56" s="18">
        <v>250</v>
      </c>
      <c r="U56" s="22">
        <v>12</v>
      </c>
    </row>
    <row r="57" spans="1:21" ht="14.4" customHeight="1" x14ac:dyDescent="0.3">
      <c r="A57" s="129" t="s">
        <v>34</v>
      </c>
      <c r="B57" s="130"/>
      <c r="C57" s="130"/>
      <c r="D57" s="131"/>
      <c r="E57" s="29">
        <v>0.5</v>
      </c>
      <c r="F57" s="29">
        <v>0.48</v>
      </c>
      <c r="G57" s="29">
        <v>0.65</v>
      </c>
      <c r="H57" s="29">
        <v>0.56000000000000005</v>
      </c>
      <c r="I57" s="29">
        <v>0.65</v>
      </c>
      <c r="J57" s="29">
        <v>0.53</v>
      </c>
      <c r="K57" s="29">
        <v>0.25</v>
      </c>
      <c r="L57" s="29">
        <v>0.62</v>
      </c>
      <c r="M57" s="29">
        <v>0.33</v>
      </c>
      <c r="N57" s="29">
        <v>0.53</v>
      </c>
      <c r="O57" s="29">
        <v>0.81</v>
      </c>
      <c r="P57" s="29">
        <v>0.45</v>
      </c>
      <c r="Q57" s="29">
        <v>2</v>
      </c>
      <c r="R57" s="29">
        <v>0.59</v>
      </c>
      <c r="S57" s="29">
        <v>0.28000000000000003</v>
      </c>
      <c r="T57" s="29">
        <v>0.87</v>
      </c>
      <c r="U57" s="29">
        <v>0.76</v>
      </c>
    </row>
    <row r="58" spans="1:21" x14ac:dyDescent="0.3">
      <c r="A58" s="28" t="s">
        <v>136</v>
      </c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24" t="s">
        <v>49</v>
      </c>
      <c r="M58" s="124"/>
      <c r="N58" s="124"/>
      <c r="O58" s="124"/>
      <c r="P58" s="124"/>
      <c r="Q58" s="124"/>
      <c r="R58" s="124"/>
      <c r="S58" s="124"/>
      <c r="T58" s="124"/>
      <c r="U58" s="124"/>
    </row>
    <row r="59" spans="1:21" x14ac:dyDescent="0.3">
      <c r="A59" s="120" t="s">
        <v>40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</row>
    <row r="60" spans="1:21" ht="14.4" customHeight="1" x14ac:dyDescent="0.3">
      <c r="A60" s="28" t="s">
        <v>1</v>
      </c>
      <c r="B60" s="10"/>
      <c r="C60" s="10"/>
      <c r="D60" s="12"/>
      <c r="E60" s="11"/>
      <c r="F60" s="120" t="s">
        <v>41</v>
      </c>
      <c r="G60" s="120"/>
      <c r="H60" s="120"/>
      <c r="I60" s="11"/>
      <c r="J60" s="11"/>
      <c r="K60" s="118" t="s">
        <v>3</v>
      </c>
      <c r="L60" s="118"/>
      <c r="M60" s="11" t="s">
        <v>134</v>
      </c>
      <c r="N60" s="11"/>
      <c r="O60" s="11"/>
      <c r="P60" s="11"/>
      <c r="Q60" s="11"/>
      <c r="R60" s="11"/>
      <c r="S60" s="11"/>
      <c r="T60" s="11"/>
      <c r="U60" s="11"/>
    </row>
    <row r="61" spans="1:21" ht="22.2" customHeight="1" x14ac:dyDescent="0.3">
      <c r="A61" s="10"/>
      <c r="B61" s="10"/>
      <c r="C61" s="10"/>
      <c r="D61" s="122" t="s">
        <v>4</v>
      </c>
      <c r="E61" s="122"/>
      <c r="F61" s="13">
        <v>1</v>
      </c>
      <c r="G61" s="11"/>
      <c r="H61" s="12"/>
      <c r="I61" s="12"/>
      <c r="J61" s="12"/>
      <c r="K61" s="122" t="s">
        <v>5</v>
      </c>
      <c r="L61" s="122"/>
      <c r="M61" s="123" t="s">
        <v>135</v>
      </c>
      <c r="N61" s="123"/>
      <c r="O61" s="123"/>
      <c r="P61" s="123"/>
      <c r="Q61" s="123"/>
      <c r="R61" s="123"/>
      <c r="S61" s="123"/>
      <c r="T61" s="123"/>
      <c r="U61" s="123"/>
    </row>
    <row r="62" spans="1:21" ht="14.4" customHeight="1" x14ac:dyDescent="0.3">
      <c r="A62" s="104" t="s">
        <v>6</v>
      </c>
      <c r="B62" s="106" t="s">
        <v>7</v>
      </c>
      <c r="C62" s="107"/>
      <c r="D62" s="104" t="s">
        <v>8</v>
      </c>
      <c r="E62" s="110" t="s">
        <v>9</v>
      </c>
      <c r="F62" s="111"/>
      <c r="G62" s="112"/>
      <c r="H62" s="104" t="s">
        <v>10</v>
      </c>
      <c r="I62" s="110" t="s">
        <v>11</v>
      </c>
      <c r="J62" s="111"/>
      <c r="K62" s="111"/>
      <c r="L62" s="111"/>
      <c r="M62" s="112"/>
      <c r="N62" s="110" t="s">
        <v>12</v>
      </c>
      <c r="O62" s="111"/>
      <c r="P62" s="111"/>
      <c r="Q62" s="111"/>
      <c r="R62" s="111"/>
      <c r="S62" s="111"/>
      <c r="T62" s="111"/>
      <c r="U62" s="112"/>
    </row>
    <row r="63" spans="1:21" ht="14.4" customHeight="1" x14ac:dyDescent="0.3">
      <c r="A63" s="105"/>
      <c r="B63" s="108"/>
      <c r="C63" s="109"/>
      <c r="D63" s="105"/>
      <c r="E63" s="14" t="s">
        <v>13</v>
      </c>
      <c r="F63" s="14" t="s">
        <v>14</v>
      </c>
      <c r="G63" s="14" t="s">
        <v>15</v>
      </c>
      <c r="H63" s="105"/>
      <c r="I63" s="14" t="s">
        <v>16</v>
      </c>
      <c r="J63" s="14" t="s">
        <v>17</v>
      </c>
      <c r="K63" s="14" t="s">
        <v>18</v>
      </c>
      <c r="L63" s="14" t="s">
        <v>19</v>
      </c>
      <c r="M63" s="14" t="s">
        <v>50</v>
      </c>
      <c r="N63" s="14" t="s">
        <v>20</v>
      </c>
      <c r="O63" s="14" t="s">
        <v>21</v>
      </c>
      <c r="P63" s="14" t="s">
        <v>51</v>
      </c>
      <c r="Q63" s="14" t="s">
        <v>52</v>
      </c>
      <c r="R63" s="14" t="s">
        <v>53</v>
      </c>
      <c r="S63" s="14" t="s">
        <v>22</v>
      </c>
      <c r="T63" s="14" t="s">
        <v>23</v>
      </c>
      <c r="U63" s="14" t="s">
        <v>24</v>
      </c>
    </row>
    <row r="64" spans="1:21" x14ac:dyDescent="0.3">
      <c r="A64" s="15">
        <v>1</v>
      </c>
      <c r="B64" s="99">
        <v>2</v>
      </c>
      <c r="C64" s="100"/>
      <c r="D64" s="16">
        <v>3</v>
      </c>
      <c r="E64" s="16">
        <v>4</v>
      </c>
      <c r="F64" s="16">
        <v>5</v>
      </c>
      <c r="G64" s="16">
        <v>6</v>
      </c>
      <c r="H64" s="16">
        <v>7</v>
      </c>
      <c r="I64" s="16">
        <v>8</v>
      </c>
      <c r="J64" s="16">
        <v>9</v>
      </c>
      <c r="K64" s="16">
        <v>10</v>
      </c>
      <c r="L64" s="16">
        <v>11</v>
      </c>
      <c r="M64" s="16">
        <v>12</v>
      </c>
      <c r="N64" s="16">
        <v>13</v>
      </c>
      <c r="O64" s="16">
        <v>14</v>
      </c>
      <c r="P64" s="16">
        <v>15</v>
      </c>
      <c r="Q64" s="16">
        <v>16</v>
      </c>
      <c r="R64" s="16">
        <v>17</v>
      </c>
      <c r="S64" s="16">
        <v>18</v>
      </c>
      <c r="T64" s="16">
        <v>19</v>
      </c>
      <c r="U64" s="16">
        <v>20</v>
      </c>
    </row>
    <row r="65" spans="1:21" x14ac:dyDescent="0.3">
      <c r="A65" s="132" t="s">
        <v>25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4"/>
    </row>
    <row r="66" spans="1:21" ht="23.4" customHeight="1" x14ac:dyDescent="0.3">
      <c r="A66" s="9">
        <v>222</v>
      </c>
      <c r="B66" s="135" t="s">
        <v>145</v>
      </c>
      <c r="C66" s="136"/>
      <c r="D66" s="20">
        <v>180</v>
      </c>
      <c r="E66" s="9">
        <v>28.8</v>
      </c>
      <c r="F66" s="20">
        <v>12.8</v>
      </c>
      <c r="G66" s="9">
        <v>19</v>
      </c>
      <c r="H66" s="9">
        <v>306.39999999999998</v>
      </c>
      <c r="I66" s="9">
        <v>0.06</v>
      </c>
      <c r="J66" s="9">
        <v>0.33</v>
      </c>
      <c r="K66" s="9">
        <v>0.28999999999999998</v>
      </c>
      <c r="L66" s="21">
        <v>64.34</v>
      </c>
      <c r="M66" s="9">
        <v>0.25</v>
      </c>
      <c r="N66" s="19">
        <v>209.94</v>
      </c>
      <c r="O66" s="19">
        <v>293.56</v>
      </c>
      <c r="P66" s="21">
        <v>53.37</v>
      </c>
      <c r="Q66" s="9">
        <v>39.68</v>
      </c>
      <c r="R66" s="19">
        <v>159.38</v>
      </c>
      <c r="S66" s="9">
        <v>14.69</v>
      </c>
      <c r="T66" s="19">
        <v>34</v>
      </c>
      <c r="U66" s="9">
        <v>0.86</v>
      </c>
    </row>
    <row r="67" spans="1:21" ht="23.4" customHeight="1" x14ac:dyDescent="0.3">
      <c r="A67" s="9">
        <v>330</v>
      </c>
      <c r="B67" s="135" t="s">
        <v>82</v>
      </c>
      <c r="C67" s="136"/>
      <c r="D67" s="20">
        <v>50</v>
      </c>
      <c r="E67" s="9">
        <v>1.6</v>
      </c>
      <c r="F67" s="20">
        <v>4.4000000000000004</v>
      </c>
      <c r="G67" s="9">
        <v>6.9</v>
      </c>
      <c r="H67" s="9">
        <v>73.599999999999994</v>
      </c>
      <c r="I67" s="9">
        <v>0.02</v>
      </c>
      <c r="J67" s="9">
        <v>0.05</v>
      </c>
      <c r="K67" s="9">
        <v>0.18</v>
      </c>
      <c r="L67" s="21">
        <v>23.16</v>
      </c>
      <c r="M67" s="9">
        <v>0</v>
      </c>
      <c r="N67" s="19">
        <v>48.49</v>
      </c>
      <c r="O67" s="19">
        <v>36.549999999999997</v>
      </c>
      <c r="P67" s="21">
        <v>10.17</v>
      </c>
      <c r="Q67" s="9">
        <v>0.78</v>
      </c>
      <c r="R67" s="19">
        <v>58.1</v>
      </c>
      <c r="S67" s="9">
        <v>4.55</v>
      </c>
      <c r="T67" s="19">
        <v>5.74</v>
      </c>
      <c r="U67" s="9">
        <v>0.13</v>
      </c>
    </row>
    <row r="68" spans="1:21" ht="23.4" customHeight="1" x14ac:dyDescent="0.3">
      <c r="A68" s="9" t="s">
        <v>66</v>
      </c>
      <c r="B68" s="135" t="s">
        <v>61</v>
      </c>
      <c r="C68" s="136"/>
      <c r="D68" s="20">
        <v>10</v>
      </c>
      <c r="E68" s="9">
        <v>0.1</v>
      </c>
      <c r="F68" s="20">
        <v>7.3</v>
      </c>
      <c r="G68" s="9">
        <v>0.1</v>
      </c>
      <c r="H68" s="9">
        <v>66.099999999999994</v>
      </c>
      <c r="I68" s="9">
        <v>0</v>
      </c>
      <c r="J68" s="9">
        <v>0.01</v>
      </c>
      <c r="K68" s="9">
        <v>0</v>
      </c>
      <c r="L68" s="9">
        <v>45</v>
      </c>
      <c r="M68" s="9">
        <v>0.13</v>
      </c>
      <c r="N68" s="19">
        <v>2.4</v>
      </c>
      <c r="O68" s="19">
        <v>3</v>
      </c>
      <c r="P68" s="21">
        <v>0.28000000000000003</v>
      </c>
      <c r="Q68" s="9">
        <v>0.1</v>
      </c>
      <c r="R68" s="19">
        <v>3</v>
      </c>
      <c r="S68" s="9">
        <v>0</v>
      </c>
      <c r="T68" s="19">
        <v>0</v>
      </c>
      <c r="U68" s="9">
        <v>0.02</v>
      </c>
    </row>
    <row r="69" spans="1:21" ht="14.4" customHeight="1" x14ac:dyDescent="0.3">
      <c r="A69" s="9">
        <v>375.01</v>
      </c>
      <c r="B69" s="135" t="s">
        <v>57</v>
      </c>
      <c r="C69" s="136"/>
      <c r="D69" s="18">
        <v>200</v>
      </c>
      <c r="E69" s="22">
        <v>0.4</v>
      </c>
      <c r="F69" s="22">
        <v>0.1</v>
      </c>
      <c r="G69" s="22">
        <v>5.2</v>
      </c>
      <c r="H69" s="23">
        <v>23.7</v>
      </c>
      <c r="I69" s="25">
        <v>0</v>
      </c>
      <c r="J69" s="25">
        <v>0.02</v>
      </c>
      <c r="K69" s="23">
        <v>1.8</v>
      </c>
      <c r="L69" s="23">
        <v>1.08</v>
      </c>
      <c r="M69" s="18">
        <v>0</v>
      </c>
      <c r="N69" s="22">
        <v>11.6</v>
      </c>
      <c r="O69" s="22">
        <v>17.38</v>
      </c>
      <c r="P69" s="22">
        <v>0.1004</v>
      </c>
      <c r="Q69" s="22">
        <v>0.02</v>
      </c>
      <c r="R69" s="22">
        <v>56.27</v>
      </c>
      <c r="S69" s="23">
        <v>0</v>
      </c>
      <c r="T69" s="22">
        <v>9.2799999999999994</v>
      </c>
      <c r="U69" s="22">
        <v>1.68</v>
      </c>
    </row>
    <row r="70" spans="1:21" ht="14.4" customHeight="1" x14ac:dyDescent="0.3">
      <c r="A70" s="9">
        <v>1</v>
      </c>
      <c r="B70" s="113" t="s">
        <v>146</v>
      </c>
      <c r="C70" s="114"/>
      <c r="D70" s="77">
        <v>60</v>
      </c>
      <c r="E70" s="22">
        <v>4.5999999999999996</v>
      </c>
      <c r="F70" s="22">
        <v>0.5</v>
      </c>
      <c r="G70" s="22">
        <v>29.5</v>
      </c>
      <c r="H70" s="23">
        <v>140.6</v>
      </c>
      <c r="I70" s="22">
        <v>7.0000000000000007E-2</v>
      </c>
      <c r="J70" s="25">
        <v>0.02</v>
      </c>
      <c r="K70" s="24">
        <v>0</v>
      </c>
      <c r="L70" s="23">
        <v>0</v>
      </c>
      <c r="M70" s="23">
        <v>0</v>
      </c>
      <c r="N70" s="22">
        <v>12</v>
      </c>
      <c r="O70" s="23">
        <v>39</v>
      </c>
      <c r="P70" s="23">
        <v>8.6999999999999993</v>
      </c>
      <c r="Q70" s="23">
        <v>3.6</v>
      </c>
      <c r="R70" s="23">
        <v>55.8</v>
      </c>
      <c r="S70" s="22">
        <v>1.92</v>
      </c>
      <c r="T70" s="22">
        <v>8.4</v>
      </c>
      <c r="U70" s="22">
        <v>0.66</v>
      </c>
    </row>
    <row r="71" spans="1:21" x14ac:dyDescent="0.3">
      <c r="A71" s="115" t="s">
        <v>26</v>
      </c>
      <c r="B71" s="116"/>
      <c r="C71" s="116"/>
      <c r="D71" s="117"/>
      <c r="E71" s="22">
        <f>SUM(E66:E70)</f>
        <v>35.5</v>
      </c>
      <c r="F71" s="22">
        <f t="shared" ref="F71:U71" si="6">SUM(F66:F70)</f>
        <v>25.100000000000005</v>
      </c>
      <c r="G71" s="22">
        <f t="shared" si="6"/>
        <v>60.7</v>
      </c>
      <c r="H71" s="22">
        <f t="shared" si="6"/>
        <v>610.4</v>
      </c>
      <c r="I71" s="22">
        <f t="shared" si="6"/>
        <v>0.15000000000000002</v>
      </c>
      <c r="J71" s="22">
        <f t="shared" si="6"/>
        <v>0.43000000000000005</v>
      </c>
      <c r="K71" s="22">
        <f t="shared" si="6"/>
        <v>2.27</v>
      </c>
      <c r="L71" s="22">
        <f t="shared" si="6"/>
        <v>133.58000000000001</v>
      </c>
      <c r="M71" s="22">
        <f t="shared" si="6"/>
        <v>0.38</v>
      </c>
      <c r="N71" s="22">
        <f t="shared" si="6"/>
        <v>284.43</v>
      </c>
      <c r="O71" s="22">
        <f t="shared" si="6"/>
        <v>389.49</v>
      </c>
      <c r="P71" s="22">
        <f t="shared" si="6"/>
        <v>72.620400000000004</v>
      </c>
      <c r="Q71" s="22">
        <f t="shared" si="6"/>
        <v>44.180000000000007</v>
      </c>
      <c r="R71" s="22">
        <f t="shared" si="6"/>
        <v>332.55</v>
      </c>
      <c r="S71" s="22">
        <f t="shared" si="6"/>
        <v>21.159999999999997</v>
      </c>
      <c r="T71" s="22">
        <f t="shared" si="6"/>
        <v>57.42</v>
      </c>
      <c r="U71" s="22">
        <f t="shared" si="6"/>
        <v>3.35</v>
      </c>
    </row>
    <row r="72" spans="1:21" ht="13.2" customHeight="1" x14ac:dyDescent="0.3">
      <c r="A72" s="101" t="s">
        <v>27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3"/>
    </row>
    <row r="73" spans="1:21" ht="23.25" customHeight="1" x14ac:dyDescent="0.3">
      <c r="A73" s="9">
        <v>11.2</v>
      </c>
      <c r="B73" s="135" t="s">
        <v>147</v>
      </c>
      <c r="C73" s="136"/>
      <c r="D73" s="18">
        <v>100</v>
      </c>
      <c r="E73" s="22">
        <v>0.05</v>
      </c>
      <c r="F73" s="22">
        <v>0</v>
      </c>
      <c r="G73" s="22">
        <v>1.9</v>
      </c>
      <c r="H73" s="22">
        <v>7.2</v>
      </c>
      <c r="I73" s="22">
        <v>0.01</v>
      </c>
      <c r="J73" s="24">
        <v>0</v>
      </c>
      <c r="K73" s="22">
        <v>2</v>
      </c>
      <c r="L73" s="22">
        <v>0</v>
      </c>
      <c r="M73" s="18">
        <v>0</v>
      </c>
      <c r="N73" s="22">
        <v>17</v>
      </c>
      <c r="O73" s="22">
        <v>0</v>
      </c>
      <c r="P73" s="24">
        <v>0.17</v>
      </c>
      <c r="Q73" s="22">
        <v>0.03</v>
      </c>
      <c r="R73" s="22">
        <v>14</v>
      </c>
      <c r="S73" s="22">
        <v>0.01</v>
      </c>
      <c r="T73" s="22">
        <v>14</v>
      </c>
      <c r="U73" s="22">
        <v>0</v>
      </c>
    </row>
    <row r="74" spans="1:21" ht="19.5" customHeight="1" x14ac:dyDescent="0.3">
      <c r="A74" s="9" t="s">
        <v>104</v>
      </c>
      <c r="B74" s="113" t="s">
        <v>148</v>
      </c>
      <c r="C74" s="114"/>
      <c r="D74" s="20">
        <v>250</v>
      </c>
      <c r="E74" s="9">
        <v>5.8</v>
      </c>
      <c r="F74" s="9">
        <v>7</v>
      </c>
      <c r="G74" s="9">
        <v>7.1</v>
      </c>
      <c r="H74" s="9">
        <v>115.3</v>
      </c>
      <c r="I74" s="20">
        <v>0.03</v>
      </c>
      <c r="J74" s="20">
        <v>0.04</v>
      </c>
      <c r="K74" s="9">
        <v>13.46</v>
      </c>
      <c r="L74" s="9">
        <v>131.18</v>
      </c>
      <c r="M74" s="19">
        <v>0</v>
      </c>
      <c r="N74" s="9">
        <v>46.84</v>
      </c>
      <c r="O74" s="9">
        <v>38.72</v>
      </c>
      <c r="P74" s="9">
        <v>18.45</v>
      </c>
      <c r="Q74" s="9">
        <v>0.42</v>
      </c>
      <c r="R74" s="9">
        <v>230</v>
      </c>
      <c r="S74" s="9">
        <v>19.059999999999999</v>
      </c>
      <c r="T74" s="9">
        <v>16.41</v>
      </c>
      <c r="U74" s="9">
        <v>0.6</v>
      </c>
    </row>
    <row r="75" spans="1:21" ht="19.5" customHeight="1" x14ac:dyDescent="0.3">
      <c r="A75" s="9" t="s">
        <v>121</v>
      </c>
      <c r="B75" s="113" t="s">
        <v>149</v>
      </c>
      <c r="C75" s="114"/>
      <c r="D75" s="20">
        <v>100</v>
      </c>
      <c r="E75" s="9">
        <v>19.7</v>
      </c>
      <c r="F75" s="9">
        <v>18.899999999999999</v>
      </c>
      <c r="G75" s="9">
        <v>19.2</v>
      </c>
      <c r="H75" s="9">
        <v>325.5</v>
      </c>
      <c r="I75" s="20">
        <v>0.12</v>
      </c>
      <c r="J75" s="20">
        <v>0.23</v>
      </c>
      <c r="K75" s="9">
        <v>4.18</v>
      </c>
      <c r="L75" s="9">
        <v>79.5</v>
      </c>
      <c r="M75" s="19">
        <v>1.22</v>
      </c>
      <c r="N75" s="9">
        <v>98.01</v>
      </c>
      <c r="O75" s="9">
        <v>198.7</v>
      </c>
      <c r="P75" s="9">
        <v>123.07</v>
      </c>
      <c r="Q75" s="9">
        <v>5.96</v>
      </c>
      <c r="R75" s="9">
        <v>255.14</v>
      </c>
      <c r="S75" s="9">
        <v>15.04</v>
      </c>
      <c r="T75" s="9">
        <v>27.48</v>
      </c>
      <c r="U75" s="9">
        <v>2.83</v>
      </c>
    </row>
    <row r="76" spans="1:21" x14ac:dyDescent="0.3">
      <c r="A76" s="9" t="s">
        <v>85</v>
      </c>
      <c r="B76" s="113" t="s">
        <v>86</v>
      </c>
      <c r="C76" s="114"/>
      <c r="D76" s="18">
        <v>180</v>
      </c>
      <c r="E76" s="22">
        <v>6.4</v>
      </c>
      <c r="F76" s="22">
        <v>5.9</v>
      </c>
      <c r="G76" s="22">
        <v>39.4</v>
      </c>
      <c r="H76" s="22">
        <v>236.2</v>
      </c>
      <c r="I76" s="22">
        <v>0.08</v>
      </c>
      <c r="J76" s="24">
        <v>0.03</v>
      </c>
      <c r="K76" s="22">
        <v>0</v>
      </c>
      <c r="L76" s="22">
        <v>22.03</v>
      </c>
      <c r="M76" s="22">
        <v>0.11</v>
      </c>
      <c r="N76" s="22">
        <v>127</v>
      </c>
      <c r="O76" s="22">
        <v>48.84</v>
      </c>
      <c r="P76" s="22">
        <v>14.3</v>
      </c>
      <c r="Q76" s="22">
        <v>7.0000000000000007E-2</v>
      </c>
      <c r="R76" s="22">
        <v>64.56</v>
      </c>
      <c r="S76" s="22">
        <v>24.92</v>
      </c>
      <c r="T76" s="22">
        <v>8.6300000000000008</v>
      </c>
      <c r="U76" s="22">
        <v>0.88</v>
      </c>
    </row>
    <row r="77" spans="1:21" x14ac:dyDescent="0.3">
      <c r="A77" s="15">
        <v>349.1</v>
      </c>
      <c r="B77" s="113" t="s">
        <v>184</v>
      </c>
      <c r="C77" s="114"/>
      <c r="D77" s="18">
        <v>200</v>
      </c>
      <c r="E77" s="23">
        <v>0.7</v>
      </c>
      <c r="F77" s="23">
        <v>0</v>
      </c>
      <c r="G77" s="23">
        <v>26.8</v>
      </c>
      <c r="H77" s="23">
        <v>110</v>
      </c>
      <c r="I77" s="25">
        <v>0.32</v>
      </c>
      <c r="J77" s="25">
        <v>0.45</v>
      </c>
      <c r="K77" s="23">
        <v>12.47</v>
      </c>
      <c r="L77" s="18">
        <v>134.33000000000001</v>
      </c>
      <c r="M77" s="23">
        <v>2.67</v>
      </c>
      <c r="N77" s="23">
        <v>69.349999999999994</v>
      </c>
      <c r="O77" s="22">
        <v>6.03</v>
      </c>
      <c r="P77" s="23">
        <v>0</v>
      </c>
      <c r="Q77" s="23">
        <v>0</v>
      </c>
      <c r="R77" s="22">
        <v>0.2</v>
      </c>
      <c r="S77" s="18">
        <v>0</v>
      </c>
      <c r="T77" s="22">
        <v>2.95</v>
      </c>
      <c r="U77" s="22">
        <v>0.11</v>
      </c>
    </row>
    <row r="78" spans="1:21" ht="14.4" customHeight="1" x14ac:dyDescent="0.3">
      <c r="A78" s="9">
        <v>5</v>
      </c>
      <c r="B78" s="113" t="s">
        <v>28</v>
      </c>
      <c r="C78" s="114"/>
      <c r="D78" s="18">
        <v>60</v>
      </c>
      <c r="E78" s="22">
        <v>4</v>
      </c>
      <c r="F78" s="22">
        <v>0.7</v>
      </c>
      <c r="G78" s="22">
        <v>23.8</v>
      </c>
      <c r="H78" s="23">
        <v>117.4</v>
      </c>
      <c r="I78" s="25">
        <v>0.1</v>
      </c>
      <c r="J78" s="22">
        <v>0.05</v>
      </c>
      <c r="K78" s="23">
        <v>0</v>
      </c>
      <c r="L78" s="23">
        <v>0</v>
      </c>
      <c r="M78" s="18">
        <v>0</v>
      </c>
      <c r="N78" s="22">
        <v>17.399999999999999</v>
      </c>
      <c r="O78" s="23">
        <v>90</v>
      </c>
      <c r="P78" s="23">
        <v>14.4</v>
      </c>
      <c r="Q78" s="23">
        <v>3.3</v>
      </c>
      <c r="R78" s="23">
        <v>141</v>
      </c>
      <c r="S78" s="22">
        <v>2.64</v>
      </c>
      <c r="T78" s="23">
        <v>28.2</v>
      </c>
      <c r="U78" s="25">
        <v>2.34</v>
      </c>
    </row>
    <row r="79" spans="1:21" x14ac:dyDescent="0.3">
      <c r="A79" s="115" t="s">
        <v>29</v>
      </c>
      <c r="B79" s="116"/>
      <c r="C79" s="116"/>
      <c r="D79" s="117"/>
      <c r="E79" s="22">
        <f>SUM(E73:E78)</f>
        <v>36.65</v>
      </c>
      <c r="F79" s="22">
        <f t="shared" ref="F79:U79" si="7">SUM(F73:F78)</f>
        <v>32.5</v>
      </c>
      <c r="G79" s="22">
        <f t="shared" si="7"/>
        <v>118.19999999999999</v>
      </c>
      <c r="H79" s="22">
        <f t="shared" si="7"/>
        <v>911.6</v>
      </c>
      <c r="I79" s="22">
        <f t="shared" si="7"/>
        <v>0.66</v>
      </c>
      <c r="J79" s="22">
        <f t="shared" si="7"/>
        <v>0.8</v>
      </c>
      <c r="K79" s="22">
        <f t="shared" si="7"/>
        <v>32.11</v>
      </c>
      <c r="L79" s="22">
        <f t="shared" si="7"/>
        <v>367.04</v>
      </c>
      <c r="M79" s="22">
        <f t="shared" si="7"/>
        <v>4</v>
      </c>
      <c r="N79" s="22">
        <f t="shared" si="7"/>
        <v>375.6</v>
      </c>
      <c r="O79" s="22">
        <f t="shared" si="7"/>
        <v>382.28999999999996</v>
      </c>
      <c r="P79" s="22">
        <f t="shared" si="7"/>
        <v>170.39000000000001</v>
      </c>
      <c r="Q79" s="22">
        <f t="shared" si="7"/>
        <v>9.7800000000000011</v>
      </c>
      <c r="R79" s="22">
        <f t="shared" si="7"/>
        <v>704.90000000000009</v>
      </c>
      <c r="S79" s="22">
        <f t="shared" si="7"/>
        <v>61.67</v>
      </c>
      <c r="T79" s="22">
        <f t="shared" si="7"/>
        <v>97.67</v>
      </c>
      <c r="U79" s="22">
        <f t="shared" si="7"/>
        <v>6.7600000000000007</v>
      </c>
    </row>
    <row r="80" spans="1:21" ht="11.4" customHeight="1" x14ac:dyDescent="0.3">
      <c r="A80" s="101" t="s">
        <v>30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3"/>
    </row>
    <row r="81" spans="1:21" ht="32.25" customHeight="1" x14ac:dyDescent="0.3">
      <c r="A81" s="9" t="s">
        <v>108</v>
      </c>
      <c r="B81" s="113" t="s">
        <v>150</v>
      </c>
      <c r="C81" s="114"/>
      <c r="D81" s="25">
        <v>200</v>
      </c>
      <c r="E81" s="22">
        <v>1</v>
      </c>
      <c r="F81" s="22">
        <v>0.2</v>
      </c>
      <c r="G81" s="22">
        <v>20.2</v>
      </c>
      <c r="H81" s="22">
        <v>86.6</v>
      </c>
      <c r="I81" s="22">
        <v>0.02</v>
      </c>
      <c r="J81" s="22">
        <v>0.02</v>
      </c>
      <c r="K81" s="22">
        <v>4</v>
      </c>
      <c r="L81" s="22">
        <v>0</v>
      </c>
      <c r="M81" s="18">
        <v>0.2</v>
      </c>
      <c r="N81" s="22">
        <v>14</v>
      </c>
      <c r="O81" s="22">
        <v>14</v>
      </c>
      <c r="P81" s="22">
        <v>0</v>
      </c>
      <c r="Q81" s="22">
        <v>0</v>
      </c>
      <c r="R81" s="22">
        <v>240</v>
      </c>
      <c r="S81" s="22">
        <v>0</v>
      </c>
      <c r="T81" s="22">
        <v>8</v>
      </c>
      <c r="U81" s="22">
        <v>2.8</v>
      </c>
    </row>
    <row r="82" spans="1:21" ht="14.4" customHeight="1" x14ac:dyDescent="0.3">
      <c r="A82" s="115" t="s">
        <v>31</v>
      </c>
      <c r="B82" s="116"/>
      <c r="C82" s="116"/>
      <c r="D82" s="117"/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18">
        <v>0.2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ht="14.4" customHeight="1" x14ac:dyDescent="0.3">
      <c r="A83" s="115" t="s">
        <v>32</v>
      </c>
      <c r="B83" s="116"/>
      <c r="C83" s="116"/>
      <c r="D83" s="117"/>
      <c r="E83" s="23">
        <f>E82+E79+E71</f>
        <v>72.150000000000006</v>
      </c>
      <c r="F83" s="23">
        <f t="shared" ref="F83:U83" si="8">F82+F79+F71</f>
        <v>57.600000000000009</v>
      </c>
      <c r="G83" s="23">
        <f t="shared" si="8"/>
        <v>178.89999999999998</v>
      </c>
      <c r="H83" s="23">
        <f t="shared" si="8"/>
        <v>1522</v>
      </c>
      <c r="I83" s="23">
        <f t="shared" si="8"/>
        <v>0.81</v>
      </c>
      <c r="J83" s="23">
        <f t="shared" si="8"/>
        <v>1.23</v>
      </c>
      <c r="K83" s="23">
        <f t="shared" si="8"/>
        <v>34.380000000000003</v>
      </c>
      <c r="L83" s="23">
        <f t="shared" si="8"/>
        <v>500.62</v>
      </c>
      <c r="M83" s="23">
        <f t="shared" si="8"/>
        <v>4.58</v>
      </c>
      <c r="N83" s="23">
        <f t="shared" si="8"/>
        <v>660.03</v>
      </c>
      <c r="O83" s="23">
        <f t="shared" si="8"/>
        <v>771.78</v>
      </c>
      <c r="P83" s="23">
        <f t="shared" si="8"/>
        <v>243.0104</v>
      </c>
      <c r="Q83" s="23">
        <f t="shared" si="8"/>
        <v>53.960000000000008</v>
      </c>
      <c r="R83" s="23">
        <f t="shared" si="8"/>
        <v>1037.45</v>
      </c>
      <c r="S83" s="23">
        <f t="shared" si="8"/>
        <v>82.83</v>
      </c>
      <c r="T83" s="23">
        <f t="shared" si="8"/>
        <v>155.09</v>
      </c>
      <c r="U83" s="23">
        <f t="shared" si="8"/>
        <v>10.110000000000001</v>
      </c>
    </row>
    <row r="84" spans="1:21" ht="14.4" customHeight="1" x14ac:dyDescent="0.3">
      <c r="A84" s="115" t="s">
        <v>33</v>
      </c>
      <c r="B84" s="116"/>
      <c r="C84" s="116"/>
      <c r="D84" s="117"/>
      <c r="E84" s="23">
        <v>77</v>
      </c>
      <c r="F84" s="23">
        <v>79</v>
      </c>
      <c r="G84" s="23">
        <v>335</v>
      </c>
      <c r="H84" s="23">
        <v>2350</v>
      </c>
      <c r="I84" s="22">
        <v>1.2</v>
      </c>
      <c r="J84" s="22">
        <v>1.4</v>
      </c>
      <c r="K84" s="23">
        <v>60</v>
      </c>
      <c r="L84" s="22">
        <v>0.7</v>
      </c>
      <c r="M84" s="23">
        <v>1</v>
      </c>
      <c r="N84" s="18">
        <v>1100</v>
      </c>
      <c r="O84" s="18">
        <v>1100</v>
      </c>
      <c r="P84" s="23">
        <v>3</v>
      </c>
      <c r="Q84" s="22">
        <v>0.3</v>
      </c>
      <c r="R84" s="18">
        <v>1100</v>
      </c>
      <c r="S84" s="23">
        <v>1</v>
      </c>
      <c r="T84" s="18">
        <v>250</v>
      </c>
      <c r="U84" s="22">
        <v>12</v>
      </c>
    </row>
    <row r="85" spans="1:21" x14ac:dyDescent="0.3">
      <c r="A85" s="129" t="s">
        <v>34</v>
      </c>
      <c r="B85" s="130"/>
      <c r="C85" s="130"/>
      <c r="D85" s="131"/>
      <c r="E85" s="29">
        <v>0.68</v>
      </c>
      <c r="F85" s="29">
        <v>0.74</v>
      </c>
      <c r="G85" s="29">
        <v>0.56000000000000005</v>
      </c>
      <c r="H85" s="29">
        <v>0.64</v>
      </c>
      <c r="I85" s="29">
        <v>0.75</v>
      </c>
      <c r="J85" s="29">
        <v>0.5</v>
      </c>
      <c r="K85" s="29">
        <v>0.93</v>
      </c>
      <c r="L85" s="29">
        <v>1.82</v>
      </c>
      <c r="M85" s="29">
        <v>0.5</v>
      </c>
      <c r="N85" s="40">
        <v>0.39</v>
      </c>
      <c r="O85" s="29">
        <v>0.86</v>
      </c>
      <c r="P85" s="41">
        <v>0.2</v>
      </c>
      <c r="Q85" s="29">
        <v>2.16</v>
      </c>
      <c r="R85" s="29">
        <v>0.68</v>
      </c>
      <c r="S85" s="29">
        <v>0.1</v>
      </c>
      <c r="T85" s="29">
        <v>0.91</v>
      </c>
      <c r="U85" s="29">
        <v>0.9</v>
      </c>
    </row>
    <row r="86" spans="1:21" x14ac:dyDescent="0.3">
      <c r="A86" s="28" t="s">
        <v>136</v>
      </c>
      <c r="B86" s="10"/>
      <c r="C86" s="10"/>
      <c r="D86" s="11"/>
      <c r="E86" s="11"/>
      <c r="F86" s="11"/>
      <c r="G86" s="11"/>
      <c r="H86" s="11"/>
      <c r="I86" s="11"/>
      <c r="J86" s="11"/>
      <c r="K86" s="11"/>
      <c r="L86" s="124" t="s">
        <v>49</v>
      </c>
      <c r="M86" s="124"/>
      <c r="N86" s="124"/>
      <c r="O86" s="124"/>
      <c r="P86" s="124"/>
      <c r="Q86" s="124"/>
      <c r="R86" s="124"/>
      <c r="S86" s="124"/>
      <c r="T86" s="124"/>
      <c r="U86" s="124"/>
    </row>
    <row r="87" spans="1:21" x14ac:dyDescent="0.3">
      <c r="A87" s="120" t="s">
        <v>42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</row>
    <row r="88" spans="1:21" ht="14.4" customHeight="1" x14ac:dyDescent="0.3">
      <c r="A88" s="28" t="s">
        <v>1</v>
      </c>
      <c r="B88" s="10"/>
      <c r="C88" s="10"/>
      <c r="D88" s="12"/>
      <c r="E88" s="11"/>
      <c r="F88" s="120" t="s">
        <v>43</v>
      </c>
      <c r="G88" s="120"/>
      <c r="H88" s="120"/>
      <c r="I88" s="11"/>
      <c r="J88" s="11"/>
      <c r="K88" s="118" t="s">
        <v>3</v>
      </c>
      <c r="L88" s="118"/>
      <c r="M88" s="11" t="s">
        <v>134</v>
      </c>
      <c r="N88" s="11"/>
      <c r="O88" s="11"/>
      <c r="P88" s="11"/>
      <c r="Q88" s="11"/>
      <c r="R88" s="11"/>
      <c r="S88" s="11"/>
      <c r="T88" s="11"/>
      <c r="U88" s="11"/>
    </row>
    <row r="89" spans="1:21" ht="14.4" customHeight="1" x14ac:dyDescent="0.3">
      <c r="A89" s="10"/>
      <c r="B89" s="10"/>
      <c r="C89" s="10"/>
      <c r="D89" s="122" t="s">
        <v>4</v>
      </c>
      <c r="E89" s="122"/>
      <c r="F89" s="13">
        <v>1</v>
      </c>
      <c r="G89" s="11"/>
      <c r="H89" s="12"/>
      <c r="I89" s="12"/>
      <c r="J89" s="12"/>
      <c r="K89" s="122" t="s">
        <v>5</v>
      </c>
      <c r="L89" s="122"/>
      <c r="M89" s="123" t="s">
        <v>137</v>
      </c>
      <c r="N89" s="123"/>
      <c r="O89" s="123"/>
      <c r="P89" s="123"/>
      <c r="Q89" s="123"/>
      <c r="R89" s="123"/>
      <c r="S89" s="123"/>
      <c r="T89" s="123"/>
      <c r="U89" s="123"/>
    </row>
    <row r="90" spans="1:21" ht="14.4" customHeight="1" x14ac:dyDescent="0.3">
      <c r="A90" s="104" t="s">
        <v>6</v>
      </c>
      <c r="B90" s="106" t="s">
        <v>7</v>
      </c>
      <c r="C90" s="107"/>
      <c r="D90" s="104" t="s">
        <v>8</v>
      </c>
      <c r="E90" s="110" t="s">
        <v>9</v>
      </c>
      <c r="F90" s="111"/>
      <c r="G90" s="112"/>
      <c r="H90" s="104" t="s">
        <v>10</v>
      </c>
      <c r="I90" s="110" t="s">
        <v>11</v>
      </c>
      <c r="J90" s="111"/>
      <c r="K90" s="111"/>
      <c r="L90" s="111"/>
      <c r="M90" s="112"/>
      <c r="N90" s="110" t="s">
        <v>12</v>
      </c>
      <c r="O90" s="111"/>
      <c r="P90" s="111"/>
      <c r="Q90" s="111"/>
      <c r="R90" s="111"/>
      <c r="S90" s="111"/>
      <c r="T90" s="111"/>
      <c r="U90" s="112"/>
    </row>
    <row r="91" spans="1:21" ht="18" customHeight="1" x14ac:dyDescent="0.3">
      <c r="A91" s="105"/>
      <c r="B91" s="108"/>
      <c r="C91" s="109"/>
      <c r="D91" s="105"/>
      <c r="E91" s="14" t="s">
        <v>13</v>
      </c>
      <c r="F91" s="14" t="s">
        <v>14</v>
      </c>
      <c r="G91" s="14" t="s">
        <v>15</v>
      </c>
      <c r="H91" s="105"/>
      <c r="I91" s="14" t="s">
        <v>16</v>
      </c>
      <c r="J91" s="14" t="s">
        <v>17</v>
      </c>
      <c r="K91" s="14" t="s">
        <v>18</v>
      </c>
      <c r="L91" s="14" t="s">
        <v>19</v>
      </c>
      <c r="M91" s="14" t="s">
        <v>50</v>
      </c>
      <c r="N91" s="14" t="s">
        <v>20</v>
      </c>
      <c r="O91" s="14" t="s">
        <v>21</v>
      </c>
      <c r="P91" s="14" t="s">
        <v>51</v>
      </c>
      <c r="Q91" s="14" t="s">
        <v>52</v>
      </c>
      <c r="R91" s="14" t="s">
        <v>53</v>
      </c>
      <c r="S91" s="14" t="s">
        <v>22</v>
      </c>
      <c r="T91" s="14" t="s">
        <v>23</v>
      </c>
      <c r="U91" s="14" t="s">
        <v>24</v>
      </c>
    </row>
    <row r="92" spans="1:21" x14ac:dyDescent="0.3">
      <c r="A92" s="15">
        <v>1</v>
      </c>
      <c r="B92" s="99">
        <v>2</v>
      </c>
      <c r="C92" s="100"/>
      <c r="D92" s="16">
        <v>3</v>
      </c>
      <c r="E92" s="16">
        <v>4</v>
      </c>
      <c r="F92" s="16">
        <v>5</v>
      </c>
      <c r="G92" s="16">
        <v>6</v>
      </c>
      <c r="H92" s="16">
        <v>7</v>
      </c>
      <c r="I92" s="16">
        <v>8</v>
      </c>
      <c r="J92" s="16">
        <v>9</v>
      </c>
      <c r="K92" s="16">
        <v>10</v>
      </c>
      <c r="L92" s="16">
        <v>11</v>
      </c>
      <c r="M92" s="16">
        <v>12</v>
      </c>
      <c r="N92" s="16">
        <v>13</v>
      </c>
      <c r="O92" s="16">
        <v>14</v>
      </c>
      <c r="P92" s="16">
        <v>15</v>
      </c>
      <c r="Q92" s="16">
        <v>16</v>
      </c>
      <c r="R92" s="16">
        <v>17</v>
      </c>
      <c r="S92" s="16">
        <v>18</v>
      </c>
      <c r="T92" s="16">
        <v>19</v>
      </c>
      <c r="U92" s="16">
        <v>20</v>
      </c>
    </row>
    <row r="93" spans="1:21" x14ac:dyDescent="0.3">
      <c r="A93" s="101" t="s">
        <v>25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3"/>
    </row>
    <row r="94" spans="1:21" ht="23.25" customHeight="1" x14ac:dyDescent="0.3">
      <c r="A94" s="9">
        <v>173</v>
      </c>
      <c r="B94" s="113" t="s">
        <v>87</v>
      </c>
      <c r="C94" s="114"/>
      <c r="D94" s="18">
        <v>220</v>
      </c>
      <c r="E94" s="22">
        <v>8.6999999999999993</v>
      </c>
      <c r="F94" s="22">
        <v>12.8</v>
      </c>
      <c r="G94" s="22">
        <v>37</v>
      </c>
      <c r="H94" s="23">
        <v>297.7</v>
      </c>
      <c r="I94" s="22">
        <v>0.19</v>
      </c>
      <c r="J94" s="22">
        <v>0.18</v>
      </c>
      <c r="K94" s="18">
        <v>0.56999999999999995</v>
      </c>
      <c r="L94" s="22">
        <v>44.22</v>
      </c>
      <c r="M94" s="22">
        <v>0.14000000000000001</v>
      </c>
      <c r="N94" s="22">
        <v>140.72999999999999</v>
      </c>
      <c r="O94" s="22">
        <v>227.12</v>
      </c>
      <c r="P94" s="22">
        <v>44.09</v>
      </c>
      <c r="Q94" s="22">
        <v>14.34</v>
      </c>
      <c r="R94" s="22">
        <v>268.74</v>
      </c>
      <c r="S94" s="24">
        <v>12.8</v>
      </c>
      <c r="T94" s="22">
        <v>67.72</v>
      </c>
      <c r="U94" s="22">
        <v>1.65</v>
      </c>
    </row>
    <row r="95" spans="1:21" ht="23.25" customHeight="1" x14ac:dyDescent="0.3">
      <c r="A95" s="9">
        <v>381</v>
      </c>
      <c r="B95" s="113" t="s">
        <v>38</v>
      </c>
      <c r="C95" s="114"/>
      <c r="D95" s="18">
        <v>200</v>
      </c>
      <c r="E95" s="22">
        <v>0.5</v>
      </c>
      <c r="F95" s="22">
        <v>0.3</v>
      </c>
      <c r="G95" s="22">
        <v>5.6</v>
      </c>
      <c r="H95" s="23">
        <v>26.7</v>
      </c>
      <c r="I95" s="22">
        <v>0</v>
      </c>
      <c r="J95" s="22">
        <v>0</v>
      </c>
      <c r="K95" s="22">
        <v>0</v>
      </c>
      <c r="L95" s="22">
        <v>0.04</v>
      </c>
      <c r="M95" s="22"/>
      <c r="N95" s="22">
        <v>63.96</v>
      </c>
      <c r="O95" s="22">
        <v>11.4</v>
      </c>
      <c r="P95" s="22">
        <v>0</v>
      </c>
      <c r="Q95" s="22">
        <v>0</v>
      </c>
      <c r="R95" s="22">
        <v>25.2</v>
      </c>
      <c r="S95" s="24">
        <v>0</v>
      </c>
      <c r="T95" s="22">
        <v>7.4</v>
      </c>
      <c r="U95" s="22">
        <v>0.4</v>
      </c>
    </row>
    <row r="96" spans="1:21" ht="23.25" customHeight="1" x14ac:dyDescent="0.3">
      <c r="A96" s="9">
        <v>5</v>
      </c>
      <c r="B96" s="113" t="s">
        <v>151</v>
      </c>
      <c r="C96" s="114"/>
      <c r="D96" s="18">
        <v>100</v>
      </c>
      <c r="E96" s="22">
        <v>6.69</v>
      </c>
      <c r="F96" s="22">
        <v>5.77</v>
      </c>
      <c r="G96" s="22">
        <v>29</v>
      </c>
      <c r="H96" s="23">
        <v>194.89</v>
      </c>
      <c r="I96" s="22">
        <v>0.08</v>
      </c>
      <c r="J96" s="22">
        <v>0.09</v>
      </c>
      <c r="K96" s="22">
        <v>0.1</v>
      </c>
      <c r="L96" s="22">
        <v>1.4E-2</v>
      </c>
      <c r="M96" s="22">
        <v>0.03</v>
      </c>
      <c r="N96" s="22">
        <v>38.64</v>
      </c>
      <c r="O96" s="22">
        <v>79.3</v>
      </c>
      <c r="P96" s="22">
        <v>0.06</v>
      </c>
      <c r="Q96" s="22">
        <v>0.03</v>
      </c>
      <c r="R96" s="22">
        <v>87.04</v>
      </c>
      <c r="S96" s="24">
        <v>0</v>
      </c>
      <c r="T96" s="22">
        <v>11.04</v>
      </c>
      <c r="U96" s="22">
        <v>0.6</v>
      </c>
    </row>
    <row r="97" spans="1:21" ht="13.2" customHeight="1" x14ac:dyDescent="0.3">
      <c r="A97" s="20"/>
      <c r="B97" s="113" t="s">
        <v>152</v>
      </c>
      <c r="C97" s="114"/>
      <c r="D97" s="18">
        <v>15</v>
      </c>
      <c r="E97" s="22">
        <v>2.3199999999999998</v>
      </c>
      <c r="F97" s="22">
        <v>2.95</v>
      </c>
      <c r="G97" s="22">
        <v>0</v>
      </c>
      <c r="H97" s="22">
        <v>36.4</v>
      </c>
      <c r="I97" s="22">
        <v>0</v>
      </c>
      <c r="J97" s="22">
        <v>0.03</v>
      </c>
      <c r="K97" s="22">
        <v>0.1</v>
      </c>
      <c r="L97" s="22">
        <v>0.1</v>
      </c>
      <c r="M97" s="23">
        <v>0</v>
      </c>
      <c r="N97" s="22">
        <v>88</v>
      </c>
      <c r="O97" s="23">
        <v>50</v>
      </c>
      <c r="P97" s="18">
        <v>0</v>
      </c>
      <c r="Q97" s="18">
        <v>0.01</v>
      </c>
      <c r="R97" s="23">
        <v>8.8000000000000007</v>
      </c>
      <c r="S97" s="18">
        <v>1E-4</v>
      </c>
      <c r="T97" s="22">
        <v>3.5</v>
      </c>
      <c r="U97" s="22">
        <v>0.1</v>
      </c>
    </row>
    <row r="98" spans="1:21" x14ac:dyDescent="0.3">
      <c r="A98" s="115" t="s">
        <v>26</v>
      </c>
      <c r="B98" s="116"/>
      <c r="C98" s="116"/>
      <c r="D98" s="117"/>
      <c r="E98" s="22">
        <f>SUM(E94:E97)</f>
        <v>18.21</v>
      </c>
      <c r="F98" s="22">
        <f t="shared" ref="F98:U98" si="9">SUM(F94:F97)</f>
        <v>21.82</v>
      </c>
      <c r="G98" s="22">
        <f t="shared" si="9"/>
        <v>71.599999999999994</v>
      </c>
      <c r="H98" s="22">
        <f t="shared" si="9"/>
        <v>555.68999999999994</v>
      </c>
      <c r="I98" s="22">
        <f t="shared" si="9"/>
        <v>0.27</v>
      </c>
      <c r="J98" s="22">
        <f t="shared" si="9"/>
        <v>0.30000000000000004</v>
      </c>
      <c r="K98" s="22">
        <f t="shared" si="9"/>
        <v>0.76999999999999991</v>
      </c>
      <c r="L98" s="22">
        <f t="shared" si="9"/>
        <v>44.374000000000002</v>
      </c>
      <c r="M98" s="22">
        <f t="shared" si="9"/>
        <v>0.17</v>
      </c>
      <c r="N98" s="22">
        <f t="shared" si="9"/>
        <v>331.33</v>
      </c>
      <c r="O98" s="22">
        <f t="shared" si="9"/>
        <v>367.82</v>
      </c>
      <c r="P98" s="22">
        <f t="shared" si="9"/>
        <v>44.150000000000006</v>
      </c>
      <c r="Q98" s="22">
        <f t="shared" si="9"/>
        <v>14.379999999999999</v>
      </c>
      <c r="R98" s="22">
        <f t="shared" si="9"/>
        <v>389.78000000000003</v>
      </c>
      <c r="S98" s="22">
        <f t="shared" si="9"/>
        <v>12.8001</v>
      </c>
      <c r="T98" s="22">
        <f t="shared" si="9"/>
        <v>89.66</v>
      </c>
      <c r="U98" s="22">
        <f t="shared" si="9"/>
        <v>2.75</v>
      </c>
    </row>
    <row r="99" spans="1:21" x14ac:dyDescent="0.3">
      <c r="A99" s="101" t="s">
        <v>27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3"/>
    </row>
    <row r="100" spans="1:21" ht="24.75" customHeight="1" x14ac:dyDescent="0.3">
      <c r="A100" s="9">
        <v>16</v>
      </c>
      <c r="B100" s="113" t="s">
        <v>92</v>
      </c>
      <c r="C100" s="114"/>
      <c r="D100" s="18">
        <v>30</v>
      </c>
      <c r="E100" s="22">
        <v>0.6</v>
      </c>
      <c r="F100" s="22">
        <v>0.1</v>
      </c>
      <c r="G100" s="22">
        <v>3.1</v>
      </c>
      <c r="H100" s="22">
        <v>15.7</v>
      </c>
      <c r="I100" s="22">
        <v>0</v>
      </c>
      <c r="J100" s="22">
        <v>0.01</v>
      </c>
      <c r="K100" s="23">
        <v>0.57999999999999996</v>
      </c>
      <c r="L100" s="22">
        <v>0</v>
      </c>
      <c r="M100" s="22">
        <v>0</v>
      </c>
      <c r="N100" s="22">
        <v>1.32</v>
      </c>
      <c r="O100" s="22">
        <v>13.05</v>
      </c>
      <c r="P100" s="22">
        <v>0</v>
      </c>
      <c r="Q100" s="22">
        <v>0</v>
      </c>
      <c r="R100" s="22">
        <v>0</v>
      </c>
      <c r="S100" s="23">
        <v>0</v>
      </c>
      <c r="T100" s="23">
        <v>0</v>
      </c>
      <c r="U100" s="22">
        <v>0.1</v>
      </c>
    </row>
    <row r="101" spans="1:21" ht="25.5" customHeight="1" x14ac:dyDescent="0.3">
      <c r="A101" s="9">
        <v>148</v>
      </c>
      <c r="B101" s="113" t="s">
        <v>153</v>
      </c>
      <c r="C101" s="114"/>
      <c r="D101" s="15">
        <v>250</v>
      </c>
      <c r="E101" s="9">
        <v>6.3</v>
      </c>
      <c r="F101" s="19">
        <v>5.2</v>
      </c>
      <c r="G101" s="9">
        <v>23.87</v>
      </c>
      <c r="H101" s="9">
        <v>170.37</v>
      </c>
      <c r="I101" s="9">
        <v>0.08</v>
      </c>
      <c r="J101" s="9">
        <v>0.08</v>
      </c>
      <c r="K101" s="9">
        <v>1.2</v>
      </c>
      <c r="L101" s="9">
        <v>0.06</v>
      </c>
      <c r="M101" s="20">
        <v>0</v>
      </c>
      <c r="N101" s="9">
        <v>13.21</v>
      </c>
      <c r="O101" s="9">
        <v>64.41</v>
      </c>
      <c r="P101" s="9">
        <v>41.68</v>
      </c>
      <c r="Q101" s="9">
        <v>2.58</v>
      </c>
      <c r="R101" s="9">
        <v>81.36</v>
      </c>
      <c r="S101" s="9">
        <v>2.59</v>
      </c>
      <c r="T101" s="9">
        <v>8.59</v>
      </c>
      <c r="U101" s="9">
        <v>0.74</v>
      </c>
    </row>
    <row r="102" spans="1:21" ht="21.75" customHeight="1" x14ac:dyDescent="0.3">
      <c r="A102" s="9" t="s">
        <v>91</v>
      </c>
      <c r="B102" s="113" t="s">
        <v>93</v>
      </c>
      <c r="C102" s="114"/>
      <c r="D102" s="25">
        <v>100</v>
      </c>
      <c r="E102" s="22">
        <v>15.6</v>
      </c>
      <c r="F102" s="22">
        <v>20.7</v>
      </c>
      <c r="G102" s="22">
        <v>21.8</v>
      </c>
      <c r="H102" s="22">
        <v>335.9</v>
      </c>
      <c r="I102" s="25">
        <v>0.11</v>
      </c>
      <c r="J102" s="25">
        <v>0.19</v>
      </c>
      <c r="K102" s="22">
        <v>5.74</v>
      </c>
      <c r="L102" s="22">
        <v>137</v>
      </c>
      <c r="M102" s="23">
        <v>1.23</v>
      </c>
      <c r="N102" s="22">
        <v>95.69</v>
      </c>
      <c r="O102" s="22">
        <v>189.81</v>
      </c>
      <c r="P102" s="22">
        <v>64.099999999999994</v>
      </c>
      <c r="Q102" s="24">
        <v>3.26</v>
      </c>
      <c r="R102" s="22">
        <v>347.6</v>
      </c>
      <c r="S102" s="22">
        <v>50.42</v>
      </c>
      <c r="T102" s="22">
        <v>31.65</v>
      </c>
      <c r="U102" s="22">
        <v>3.19</v>
      </c>
    </row>
    <row r="103" spans="1:21" ht="14.4" customHeight="1" x14ac:dyDescent="0.3">
      <c r="A103" s="20" t="s">
        <v>94</v>
      </c>
      <c r="B103" s="113" t="s">
        <v>95</v>
      </c>
      <c r="C103" s="114"/>
      <c r="D103" s="18">
        <v>180</v>
      </c>
      <c r="E103" s="22">
        <v>4.3</v>
      </c>
      <c r="F103" s="22">
        <v>13.1</v>
      </c>
      <c r="G103" s="22">
        <v>25.1</v>
      </c>
      <c r="H103" s="22">
        <v>235.4</v>
      </c>
      <c r="I103" s="22">
        <v>0.15</v>
      </c>
      <c r="J103" s="22">
        <v>0.16</v>
      </c>
      <c r="K103" s="23">
        <v>12.54</v>
      </c>
      <c r="L103" s="22">
        <v>57.7</v>
      </c>
      <c r="M103" s="22">
        <v>0.23</v>
      </c>
      <c r="N103" s="22">
        <v>75.78</v>
      </c>
      <c r="O103" s="23">
        <v>121.35</v>
      </c>
      <c r="P103" s="22">
        <v>56.18</v>
      </c>
      <c r="Q103" s="24">
        <v>1.37</v>
      </c>
      <c r="R103" s="23">
        <v>786.96</v>
      </c>
      <c r="S103" s="22">
        <v>108</v>
      </c>
      <c r="T103" s="23">
        <v>37.04</v>
      </c>
      <c r="U103" s="22">
        <v>1.34</v>
      </c>
    </row>
    <row r="104" spans="1:21" ht="23.25" customHeight="1" x14ac:dyDescent="0.3">
      <c r="A104" s="9">
        <v>377</v>
      </c>
      <c r="B104" s="113" t="s">
        <v>123</v>
      </c>
      <c r="C104" s="114"/>
      <c r="D104" s="15">
        <v>200</v>
      </c>
      <c r="E104" s="9">
        <v>0.6</v>
      </c>
      <c r="F104" s="20">
        <v>0.2</v>
      </c>
      <c r="G104" s="9">
        <v>7</v>
      </c>
      <c r="H104" s="9">
        <v>32.4</v>
      </c>
      <c r="I104" s="20">
        <v>0.01</v>
      </c>
      <c r="J104" s="20">
        <v>0.03</v>
      </c>
      <c r="K104" s="19">
        <v>41.45</v>
      </c>
      <c r="L104" s="20">
        <v>6.05</v>
      </c>
      <c r="M104" s="20">
        <v>0</v>
      </c>
      <c r="N104" s="19">
        <v>82.2</v>
      </c>
      <c r="O104" s="19">
        <v>16.100000000000001</v>
      </c>
      <c r="P104" s="19">
        <v>3.55</v>
      </c>
      <c r="Q104" s="19">
        <v>0.23</v>
      </c>
      <c r="R104" s="9">
        <v>130.94999999999999</v>
      </c>
      <c r="S104" s="19">
        <v>0.22</v>
      </c>
      <c r="T104" s="19">
        <v>16.100000000000001</v>
      </c>
      <c r="U104" s="9">
        <v>1.98</v>
      </c>
    </row>
    <row r="105" spans="1:21" ht="14.4" customHeight="1" x14ac:dyDescent="0.3">
      <c r="A105" s="17"/>
      <c r="B105" s="113"/>
      <c r="C105" s="114"/>
      <c r="D105" s="18"/>
      <c r="E105" s="23"/>
      <c r="F105" s="25"/>
      <c r="G105" s="23"/>
      <c r="H105" s="22"/>
      <c r="I105" s="25"/>
      <c r="J105" s="25"/>
      <c r="K105" s="25"/>
      <c r="L105" s="23"/>
      <c r="M105" s="23"/>
      <c r="N105" s="23"/>
      <c r="O105" s="23"/>
      <c r="P105" s="23"/>
      <c r="Q105" s="23"/>
      <c r="R105" s="23"/>
      <c r="S105" s="23"/>
      <c r="T105" s="23"/>
      <c r="U105" s="22"/>
    </row>
    <row r="106" spans="1:21" ht="14.4" customHeight="1" x14ac:dyDescent="0.3">
      <c r="A106" s="9" t="s">
        <v>108</v>
      </c>
      <c r="B106" s="113" t="s">
        <v>28</v>
      </c>
      <c r="C106" s="114"/>
      <c r="D106" s="18">
        <v>60</v>
      </c>
      <c r="E106" s="22">
        <v>4</v>
      </c>
      <c r="F106" s="22">
        <v>0.7</v>
      </c>
      <c r="G106" s="22">
        <v>23.8</v>
      </c>
      <c r="H106" s="23">
        <v>117.4</v>
      </c>
      <c r="I106" s="25">
        <v>0.1</v>
      </c>
      <c r="J106" s="22">
        <v>0.05</v>
      </c>
      <c r="K106" s="18">
        <v>0</v>
      </c>
      <c r="L106" s="23">
        <v>0</v>
      </c>
      <c r="M106" s="23">
        <v>0</v>
      </c>
      <c r="N106" s="22">
        <v>17.399999999999999</v>
      </c>
      <c r="O106" s="23">
        <v>90</v>
      </c>
      <c r="P106" s="23">
        <v>14.4</v>
      </c>
      <c r="Q106" s="23">
        <v>3.3</v>
      </c>
      <c r="R106" s="23">
        <v>141</v>
      </c>
      <c r="S106" s="22">
        <v>2.64</v>
      </c>
      <c r="T106" s="23">
        <v>28.2</v>
      </c>
      <c r="U106" s="25">
        <v>2.34</v>
      </c>
    </row>
    <row r="107" spans="1:21" ht="14.4" customHeight="1" x14ac:dyDescent="0.3">
      <c r="A107" s="115" t="s">
        <v>29</v>
      </c>
      <c r="B107" s="116"/>
      <c r="C107" s="116"/>
      <c r="D107" s="117"/>
      <c r="E107" s="22">
        <f>SUM(E100:E106)</f>
        <v>31.400000000000002</v>
      </c>
      <c r="F107" s="22">
        <f t="shared" ref="F107:U107" si="10">SUM(F100:F106)</f>
        <v>40.000000000000007</v>
      </c>
      <c r="G107" s="22">
        <f t="shared" si="10"/>
        <v>104.67</v>
      </c>
      <c r="H107" s="22">
        <f t="shared" si="10"/>
        <v>907.17</v>
      </c>
      <c r="I107" s="22">
        <f t="shared" si="10"/>
        <v>0.44999999999999996</v>
      </c>
      <c r="J107" s="22">
        <f t="shared" si="10"/>
        <v>0.52000000000000013</v>
      </c>
      <c r="K107" s="22">
        <f t="shared" si="10"/>
        <v>61.510000000000005</v>
      </c>
      <c r="L107" s="22">
        <f t="shared" si="10"/>
        <v>200.81</v>
      </c>
      <c r="M107" s="22">
        <f t="shared" si="10"/>
        <v>1.46</v>
      </c>
      <c r="N107" s="22">
        <f t="shared" si="10"/>
        <v>285.59999999999997</v>
      </c>
      <c r="O107" s="22">
        <f t="shared" si="10"/>
        <v>494.72</v>
      </c>
      <c r="P107" s="22">
        <f t="shared" si="10"/>
        <v>179.91000000000003</v>
      </c>
      <c r="Q107" s="22">
        <f t="shared" si="10"/>
        <v>10.74</v>
      </c>
      <c r="R107" s="22">
        <f t="shared" si="10"/>
        <v>1487.8700000000001</v>
      </c>
      <c r="S107" s="22">
        <f t="shared" si="10"/>
        <v>163.86999999999998</v>
      </c>
      <c r="T107" s="22">
        <f t="shared" si="10"/>
        <v>121.58</v>
      </c>
      <c r="U107" s="22">
        <f t="shared" si="10"/>
        <v>9.69</v>
      </c>
    </row>
    <row r="108" spans="1:21" ht="14.4" customHeight="1" x14ac:dyDescent="0.3">
      <c r="A108" s="101" t="s">
        <v>30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3"/>
    </row>
    <row r="109" spans="1:21" ht="14.4" customHeight="1" x14ac:dyDescent="0.3">
      <c r="A109" s="20" t="s">
        <v>108</v>
      </c>
      <c r="B109" s="113" t="s">
        <v>185</v>
      </c>
      <c r="C109" s="114"/>
      <c r="D109" s="18">
        <v>150</v>
      </c>
      <c r="E109" s="22">
        <v>1.1000000000000001</v>
      </c>
      <c r="F109" s="23">
        <v>0.2</v>
      </c>
      <c r="G109" s="23">
        <v>9.6999999999999993</v>
      </c>
      <c r="H109" s="23">
        <v>45.4</v>
      </c>
      <c r="I109" s="22">
        <v>0.05</v>
      </c>
      <c r="J109" s="22">
        <v>0.04</v>
      </c>
      <c r="K109" s="23">
        <v>72</v>
      </c>
      <c r="L109" s="22">
        <v>9.6</v>
      </c>
      <c r="M109" s="23">
        <v>0</v>
      </c>
      <c r="N109" s="23">
        <v>40.799999999999997</v>
      </c>
      <c r="O109" s="23">
        <v>27.6</v>
      </c>
      <c r="P109" s="23">
        <v>20.399999999999999</v>
      </c>
      <c r="Q109" s="22">
        <v>0.6</v>
      </c>
      <c r="R109" s="23">
        <v>236.4</v>
      </c>
      <c r="S109" s="22">
        <v>2.4</v>
      </c>
      <c r="T109" s="23">
        <v>15.6</v>
      </c>
      <c r="U109" s="22">
        <v>0.36</v>
      </c>
    </row>
    <row r="110" spans="1:21" x14ac:dyDescent="0.3">
      <c r="A110" s="115" t="s">
        <v>31</v>
      </c>
      <c r="B110" s="116"/>
      <c r="C110" s="116"/>
      <c r="D110" s="117"/>
      <c r="E110" s="22">
        <v>0</v>
      </c>
      <c r="F110" s="23">
        <v>0</v>
      </c>
      <c r="G110" s="23">
        <v>0</v>
      </c>
      <c r="H110" s="23">
        <v>0</v>
      </c>
      <c r="I110" s="22">
        <v>0</v>
      </c>
      <c r="J110" s="22">
        <v>0</v>
      </c>
      <c r="K110" s="23">
        <v>0</v>
      </c>
      <c r="L110" s="22">
        <v>0</v>
      </c>
      <c r="M110" s="23">
        <v>0</v>
      </c>
      <c r="N110" s="23">
        <v>0</v>
      </c>
      <c r="O110" s="23">
        <v>0</v>
      </c>
      <c r="P110" s="23">
        <v>0</v>
      </c>
      <c r="Q110" s="22">
        <v>0</v>
      </c>
      <c r="R110" s="23">
        <v>0</v>
      </c>
      <c r="S110" s="22">
        <v>0</v>
      </c>
      <c r="T110" s="23">
        <v>0</v>
      </c>
      <c r="U110" s="22">
        <v>0</v>
      </c>
    </row>
    <row r="111" spans="1:21" ht="14.4" customHeight="1" x14ac:dyDescent="0.3">
      <c r="A111" s="115" t="s">
        <v>32</v>
      </c>
      <c r="B111" s="116"/>
      <c r="C111" s="116"/>
      <c r="D111" s="117"/>
      <c r="E111" s="22">
        <f>E110+E107+E98</f>
        <v>49.61</v>
      </c>
      <c r="F111" s="22">
        <f t="shared" ref="F111:U111" si="11">F110+F107+F98</f>
        <v>61.820000000000007</v>
      </c>
      <c r="G111" s="22">
        <f t="shared" si="11"/>
        <v>176.26999999999998</v>
      </c>
      <c r="H111" s="22">
        <f t="shared" si="11"/>
        <v>1462.86</v>
      </c>
      <c r="I111" s="22">
        <f t="shared" si="11"/>
        <v>0.72</v>
      </c>
      <c r="J111" s="22">
        <f t="shared" si="11"/>
        <v>0.82000000000000017</v>
      </c>
      <c r="K111" s="22">
        <f t="shared" si="11"/>
        <v>62.280000000000008</v>
      </c>
      <c r="L111" s="22">
        <f t="shared" si="11"/>
        <v>245.184</v>
      </c>
      <c r="M111" s="22">
        <f t="shared" si="11"/>
        <v>1.63</v>
      </c>
      <c r="N111" s="22">
        <f t="shared" si="11"/>
        <v>616.92999999999995</v>
      </c>
      <c r="O111" s="22">
        <f t="shared" si="11"/>
        <v>862.54</v>
      </c>
      <c r="P111" s="22">
        <f t="shared" si="11"/>
        <v>224.06000000000003</v>
      </c>
      <c r="Q111" s="22">
        <f t="shared" si="11"/>
        <v>25.119999999999997</v>
      </c>
      <c r="R111" s="22">
        <f t="shared" si="11"/>
        <v>1877.65</v>
      </c>
      <c r="S111" s="22">
        <f t="shared" si="11"/>
        <v>176.67009999999999</v>
      </c>
      <c r="T111" s="22">
        <f t="shared" si="11"/>
        <v>211.24</v>
      </c>
      <c r="U111" s="22">
        <f t="shared" si="11"/>
        <v>12.44</v>
      </c>
    </row>
    <row r="112" spans="1:21" ht="14.4" customHeight="1" x14ac:dyDescent="0.3">
      <c r="A112" s="115" t="s">
        <v>33</v>
      </c>
      <c r="B112" s="116"/>
      <c r="C112" s="116"/>
      <c r="D112" s="117"/>
      <c r="E112" s="23">
        <v>77</v>
      </c>
      <c r="F112" s="23">
        <v>79</v>
      </c>
      <c r="G112" s="23">
        <v>335</v>
      </c>
      <c r="H112" s="23">
        <v>2350</v>
      </c>
      <c r="I112" s="22">
        <v>1.2</v>
      </c>
      <c r="J112" s="22">
        <v>1.4</v>
      </c>
      <c r="K112" s="23">
        <v>60</v>
      </c>
      <c r="L112" s="22">
        <v>0.7</v>
      </c>
      <c r="M112" s="22">
        <v>1</v>
      </c>
      <c r="N112" s="18">
        <v>1100</v>
      </c>
      <c r="O112" s="18">
        <v>1100</v>
      </c>
      <c r="P112" s="23">
        <v>3</v>
      </c>
      <c r="Q112" s="22">
        <v>0.3</v>
      </c>
      <c r="R112" s="18">
        <v>1100</v>
      </c>
      <c r="S112" s="23">
        <v>1</v>
      </c>
      <c r="T112" s="18">
        <v>250</v>
      </c>
      <c r="U112" s="22">
        <v>12</v>
      </c>
    </row>
    <row r="113" spans="1:21" ht="14.4" customHeight="1" x14ac:dyDescent="0.3">
      <c r="A113" s="129" t="s">
        <v>34</v>
      </c>
      <c r="B113" s="130"/>
      <c r="C113" s="130"/>
      <c r="D113" s="131"/>
      <c r="E113" s="29">
        <v>0.95</v>
      </c>
      <c r="F113" s="29">
        <v>0.64</v>
      </c>
      <c r="G113" s="29">
        <v>0.81</v>
      </c>
      <c r="H113" s="29">
        <v>0.76</v>
      </c>
      <c r="I113" s="29">
        <v>0.8</v>
      </c>
      <c r="J113" s="29">
        <v>0.53</v>
      </c>
      <c r="K113" s="29">
        <v>1.18</v>
      </c>
      <c r="L113" s="29">
        <v>1.28</v>
      </c>
      <c r="M113" s="29">
        <v>0.16</v>
      </c>
      <c r="N113" s="29">
        <v>0.34</v>
      </c>
      <c r="O113" s="29">
        <v>0.49</v>
      </c>
      <c r="P113" s="30">
        <v>0.28999999999999998</v>
      </c>
      <c r="Q113" s="29">
        <v>3.7</v>
      </c>
      <c r="R113" s="29">
        <v>0.52</v>
      </c>
      <c r="S113" s="29">
        <v>0.61</v>
      </c>
      <c r="T113" s="29">
        <v>0.92</v>
      </c>
      <c r="U113" s="29">
        <v>0.59</v>
      </c>
    </row>
    <row r="114" spans="1:21" x14ac:dyDescent="0.3">
      <c r="A114" s="28" t="s">
        <v>136</v>
      </c>
      <c r="B114" s="10"/>
      <c r="C114" s="10"/>
      <c r="D114" s="11"/>
      <c r="E114" s="11"/>
      <c r="F114" s="11"/>
      <c r="G114" s="11"/>
      <c r="H114" s="11"/>
      <c r="I114" s="11"/>
      <c r="J114" s="11"/>
      <c r="K114" s="11"/>
      <c r="L114" s="124" t="s">
        <v>49</v>
      </c>
      <c r="M114" s="124"/>
      <c r="N114" s="124"/>
      <c r="O114" s="124"/>
      <c r="P114" s="124"/>
      <c r="Q114" s="124"/>
      <c r="R114" s="124"/>
      <c r="S114" s="124"/>
      <c r="T114" s="124"/>
      <c r="U114" s="124"/>
    </row>
    <row r="115" spans="1:21" x14ac:dyDescent="0.3">
      <c r="A115" s="120" t="s">
        <v>44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</row>
    <row r="116" spans="1:21" ht="14.4" customHeight="1" x14ac:dyDescent="0.3">
      <c r="A116" s="28" t="s">
        <v>1</v>
      </c>
      <c r="B116" s="10"/>
      <c r="C116" s="10"/>
      <c r="D116" s="12"/>
      <c r="E116" s="11"/>
      <c r="F116" s="120" t="s">
        <v>45</v>
      </c>
      <c r="G116" s="120"/>
      <c r="H116" s="120"/>
      <c r="I116" s="11"/>
      <c r="J116" s="11"/>
      <c r="K116" s="118" t="s">
        <v>3</v>
      </c>
      <c r="L116" s="118"/>
      <c r="M116" s="11" t="s">
        <v>134</v>
      </c>
      <c r="N116" s="11"/>
      <c r="O116" s="11"/>
      <c r="P116" s="11"/>
      <c r="Q116" s="11"/>
      <c r="R116" s="11"/>
      <c r="S116" s="11"/>
      <c r="T116" s="11"/>
      <c r="U116" s="11"/>
    </row>
    <row r="117" spans="1:21" ht="14.4" customHeight="1" x14ac:dyDescent="0.3">
      <c r="A117" s="10"/>
      <c r="B117" s="10"/>
      <c r="C117" s="10"/>
      <c r="D117" s="122" t="s">
        <v>4</v>
      </c>
      <c r="E117" s="122"/>
      <c r="F117" s="13">
        <v>1</v>
      </c>
      <c r="G117" s="11"/>
      <c r="H117" s="12"/>
      <c r="I117" s="12"/>
      <c r="J117" s="12"/>
      <c r="K117" s="122" t="s">
        <v>5</v>
      </c>
      <c r="L117" s="122"/>
      <c r="M117" s="123" t="s">
        <v>137</v>
      </c>
      <c r="N117" s="123"/>
      <c r="O117" s="123"/>
      <c r="P117" s="123"/>
      <c r="Q117" s="123"/>
      <c r="R117" s="123"/>
      <c r="S117" s="123"/>
      <c r="T117" s="123"/>
      <c r="U117" s="123"/>
    </row>
    <row r="118" spans="1:21" ht="14.4" customHeight="1" x14ac:dyDescent="0.3">
      <c r="A118" s="104" t="s">
        <v>6</v>
      </c>
      <c r="B118" s="106" t="s">
        <v>7</v>
      </c>
      <c r="C118" s="107"/>
      <c r="D118" s="104" t="s">
        <v>8</v>
      </c>
      <c r="E118" s="110" t="s">
        <v>9</v>
      </c>
      <c r="F118" s="111"/>
      <c r="G118" s="112"/>
      <c r="H118" s="104" t="s">
        <v>10</v>
      </c>
      <c r="I118" s="110" t="s">
        <v>11</v>
      </c>
      <c r="J118" s="111"/>
      <c r="K118" s="111"/>
      <c r="L118" s="111"/>
      <c r="M118" s="112"/>
      <c r="N118" s="110" t="s">
        <v>12</v>
      </c>
      <c r="O118" s="111"/>
      <c r="P118" s="111"/>
      <c r="Q118" s="111"/>
      <c r="R118" s="111"/>
      <c r="S118" s="111"/>
      <c r="T118" s="111"/>
      <c r="U118" s="112"/>
    </row>
    <row r="119" spans="1:21" ht="22.95" customHeight="1" x14ac:dyDescent="0.3">
      <c r="A119" s="105"/>
      <c r="B119" s="108"/>
      <c r="C119" s="109"/>
      <c r="D119" s="105"/>
      <c r="E119" s="14" t="s">
        <v>13</v>
      </c>
      <c r="F119" s="14" t="s">
        <v>14</v>
      </c>
      <c r="G119" s="14" t="s">
        <v>15</v>
      </c>
      <c r="H119" s="105"/>
      <c r="I119" s="14" t="s">
        <v>16</v>
      </c>
      <c r="J119" s="14" t="s">
        <v>17</v>
      </c>
      <c r="K119" s="14" t="s">
        <v>18</v>
      </c>
      <c r="L119" s="14" t="s">
        <v>19</v>
      </c>
      <c r="M119" s="14" t="s">
        <v>50</v>
      </c>
      <c r="N119" s="14" t="s">
        <v>20</v>
      </c>
      <c r="O119" s="14" t="s">
        <v>21</v>
      </c>
      <c r="P119" s="14" t="s">
        <v>51</v>
      </c>
      <c r="Q119" s="14" t="s">
        <v>52</v>
      </c>
      <c r="R119" s="14" t="s">
        <v>53</v>
      </c>
      <c r="S119" s="14" t="s">
        <v>22</v>
      </c>
      <c r="T119" s="14" t="s">
        <v>23</v>
      </c>
      <c r="U119" s="14" t="s">
        <v>24</v>
      </c>
    </row>
    <row r="120" spans="1:21" x14ac:dyDescent="0.3">
      <c r="A120" s="15">
        <v>1</v>
      </c>
      <c r="B120" s="99">
        <v>2</v>
      </c>
      <c r="C120" s="100"/>
      <c r="D120" s="16">
        <v>3</v>
      </c>
      <c r="E120" s="16">
        <v>4</v>
      </c>
      <c r="F120" s="16">
        <v>5</v>
      </c>
      <c r="G120" s="16">
        <v>6</v>
      </c>
      <c r="H120" s="16">
        <v>7</v>
      </c>
      <c r="I120" s="16">
        <v>8</v>
      </c>
      <c r="J120" s="16">
        <v>9</v>
      </c>
      <c r="K120" s="16">
        <v>10</v>
      </c>
      <c r="L120" s="16">
        <v>11</v>
      </c>
      <c r="M120" s="16">
        <v>12</v>
      </c>
      <c r="N120" s="16">
        <v>13</v>
      </c>
      <c r="O120" s="16">
        <v>14</v>
      </c>
      <c r="P120" s="16">
        <v>15</v>
      </c>
      <c r="Q120" s="16">
        <v>16</v>
      </c>
      <c r="R120" s="16">
        <v>17</v>
      </c>
      <c r="S120" s="16">
        <v>18</v>
      </c>
      <c r="T120" s="16">
        <v>19</v>
      </c>
      <c r="U120" s="16">
        <v>20</v>
      </c>
    </row>
    <row r="121" spans="1:21" x14ac:dyDescent="0.3">
      <c r="A121" s="101" t="s">
        <v>37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3"/>
    </row>
    <row r="122" spans="1:21" ht="14.4" customHeight="1" x14ac:dyDescent="0.3">
      <c r="A122" s="9" t="s">
        <v>109</v>
      </c>
      <c r="B122" s="113" t="s">
        <v>96</v>
      </c>
      <c r="C122" s="114"/>
      <c r="D122" s="15">
        <v>200</v>
      </c>
      <c r="E122" s="9">
        <v>16.899999999999999</v>
      </c>
      <c r="F122" s="9">
        <v>24</v>
      </c>
      <c r="G122" s="9">
        <v>4.3</v>
      </c>
      <c r="H122" s="9">
        <v>300.7</v>
      </c>
      <c r="I122" s="9">
        <v>0.09</v>
      </c>
      <c r="J122" s="9">
        <v>0.54</v>
      </c>
      <c r="K122" s="9">
        <v>0.4</v>
      </c>
      <c r="L122" s="9">
        <v>243.72</v>
      </c>
      <c r="M122" s="9">
        <v>2.91</v>
      </c>
      <c r="N122" s="9">
        <v>146</v>
      </c>
      <c r="O122" s="9">
        <v>270.22000000000003</v>
      </c>
      <c r="P122" s="9">
        <v>83.5</v>
      </c>
      <c r="Q122" s="21">
        <v>34.74</v>
      </c>
      <c r="R122" s="9">
        <v>240.11</v>
      </c>
      <c r="S122" s="9">
        <v>55.54</v>
      </c>
      <c r="T122" s="9">
        <v>22.33</v>
      </c>
      <c r="U122" s="9">
        <v>2.79</v>
      </c>
    </row>
    <row r="123" spans="1:21" ht="14.4" customHeight="1" x14ac:dyDescent="0.3">
      <c r="A123" s="9">
        <v>23</v>
      </c>
      <c r="B123" s="113" t="s">
        <v>97</v>
      </c>
      <c r="C123" s="114"/>
      <c r="D123" s="18">
        <v>200</v>
      </c>
      <c r="E123" s="23">
        <v>0.5</v>
      </c>
      <c r="F123" s="22">
        <v>0.1</v>
      </c>
      <c r="G123" s="22">
        <v>4.5999999999999996</v>
      </c>
      <c r="H123" s="23">
        <v>21.1</v>
      </c>
      <c r="I123" s="22">
        <v>0</v>
      </c>
      <c r="J123" s="22">
        <v>0.02</v>
      </c>
      <c r="K123" s="23">
        <v>3.69</v>
      </c>
      <c r="L123" s="22">
        <v>0.73</v>
      </c>
      <c r="M123" s="18">
        <v>0.03</v>
      </c>
      <c r="N123" s="22">
        <v>78.650000000000006</v>
      </c>
      <c r="O123" s="22">
        <v>15.09</v>
      </c>
      <c r="P123" s="22">
        <v>0</v>
      </c>
      <c r="Q123" s="22">
        <v>0.04</v>
      </c>
      <c r="R123" s="22">
        <v>50.58</v>
      </c>
      <c r="S123" s="18">
        <v>0.1</v>
      </c>
      <c r="T123" s="23">
        <v>8.57</v>
      </c>
      <c r="U123" s="22">
        <v>1.49</v>
      </c>
    </row>
    <row r="124" spans="1:21" ht="14.4" customHeight="1" x14ac:dyDescent="0.3">
      <c r="A124" s="9" t="s">
        <v>66</v>
      </c>
      <c r="B124" s="42" t="s">
        <v>61</v>
      </c>
      <c r="C124" s="43"/>
      <c r="D124" s="18">
        <v>10</v>
      </c>
      <c r="E124" s="23">
        <v>0.1</v>
      </c>
      <c r="F124" s="22">
        <v>7.3</v>
      </c>
      <c r="G124" s="22">
        <v>0.1</v>
      </c>
      <c r="H124" s="23">
        <v>66.099999999999994</v>
      </c>
      <c r="I124" s="22">
        <v>0</v>
      </c>
      <c r="J124" s="22">
        <v>0.01</v>
      </c>
      <c r="K124" s="23">
        <v>0</v>
      </c>
      <c r="L124" s="22">
        <v>45</v>
      </c>
      <c r="M124" s="22">
        <v>0.13</v>
      </c>
      <c r="N124" s="22">
        <v>2.4</v>
      </c>
      <c r="O124" s="22">
        <v>3</v>
      </c>
      <c r="P124" s="22">
        <v>0.28000000000000003</v>
      </c>
      <c r="Q124" s="18">
        <v>0.1</v>
      </c>
      <c r="R124" s="22">
        <v>3</v>
      </c>
      <c r="S124" s="18">
        <v>0</v>
      </c>
      <c r="T124" s="23">
        <v>0</v>
      </c>
      <c r="U124" s="22">
        <v>0.02</v>
      </c>
    </row>
    <row r="125" spans="1:21" ht="14.4" customHeight="1" x14ac:dyDescent="0.3">
      <c r="A125" s="9" t="s">
        <v>108</v>
      </c>
      <c r="B125" s="113" t="s">
        <v>156</v>
      </c>
      <c r="C125" s="114"/>
      <c r="D125" s="18">
        <v>50</v>
      </c>
      <c r="E125" s="22">
        <v>3.8</v>
      </c>
      <c r="F125" s="22">
        <v>0.4</v>
      </c>
      <c r="G125" s="22">
        <v>24.25</v>
      </c>
      <c r="H125" s="23">
        <v>117.5</v>
      </c>
      <c r="I125" s="22">
        <v>0.06</v>
      </c>
      <c r="J125" s="22">
        <v>0.02</v>
      </c>
      <c r="K125" s="22">
        <v>1.1000000000000001</v>
      </c>
      <c r="L125" s="18">
        <v>0</v>
      </c>
      <c r="M125" s="18">
        <v>0</v>
      </c>
      <c r="N125" s="23">
        <v>10</v>
      </c>
      <c r="O125" s="23">
        <v>32.5</v>
      </c>
      <c r="P125" s="23">
        <v>0.73</v>
      </c>
      <c r="Q125" s="23">
        <v>3.0000000000000001E-3</v>
      </c>
      <c r="R125" s="23">
        <v>6.5</v>
      </c>
      <c r="S125" s="24">
        <v>0.01</v>
      </c>
      <c r="T125" s="18">
        <v>0</v>
      </c>
      <c r="U125" s="22">
        <v>0.44</v>
      </c>
    </row>
    <row r="126" spans="1:21" x14ac:dyDescent="0.3">
      <c r="A126" s="115" t="s">
        <v>46</v>
      </c>
      <c r="B126" s="116"/>
      <c r="C126" s="116"/>
      <c r="D126" s="117"/>
      <c r="E126" s="22">
        <f>SUM(E122:E125)</f>
        <v>21.3</v>
      </c>
      <c r="F126" s="22">
        <f t="shared" ref="F126:U126" si="12">SUM(F122:F125)</f>
        <v>31.8</v>
      </c>
      <c r="G126" s="22">
        <f t="shared" si="12"/>
        <v>33.25</v>
      </c>
      <c r="H126" s="22">
        <f t="shared" si="12"/>
        <v>505.4</v>
      </c>
      <c r="I126" s="22">
        <f t="shared" si="12"/>
        <v>0.15</v>
      </c>
      <c r="J126" s="22">
        <f t="shared" si="12"/>
        <v>0.59000000000000008</v>
      </c>
      <c r="K126" s="22">
        <f t="shared" si="12"/>
        <v>5.1899999999999995</v>
      </c>
      <c r="L126" s="22">
        <f t="shared" si="12"/>
        <v>289.45</v>
      </c>
      <c r="M126" s="22">
        <f t="shared" si="12"/>
        <v>3.07</v>
      </c>
      <c r="N126" s="22">
        <f t="shared" si="12"/>
        <v>237.05</v>
      </c>
      <c r="O126" s="22">
        <f t="shared" si="12"/>
        <v>320.81</v>
      </c>
      <c r="P126" s="22">
        <f t="shared" si="12"/>
        <v>84.51</v>
      </c>
      <c r="Q126" s="22">
        <f t="shared" si="12"/>
        <v>34.883000000000003</v>
      </c>
      <c r="R126" s="22">
        <f t="shared" si="12"/>
        <v>300.19</v>
      </c>
      <c r="S126" s="22">
        <f t="shared" si="12"/>
        <v>55.65</v>
      </c>
      <c r="T126" s="22">
        <f t="shared" si="12"/>
        <v>30.9</v>
      </c>
      <c r="U126" s="22">
        <f t="shared" si="12"/>
        <v>4.74</v>
      </c>
    </row>
    <row r="127" spans="1:21" x14ac:dyDescent="0.3">
      <c r="A127" s="101" t="s">
        <v>27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3"/>
    </row>
    <row r="128" spans="1:21" ht="15" customHeight="1" x14ac:dyDescent="0.3">
      <c r="A128" s="9">
        <v>38.26</v>
      </c>
      <c r="B128" s="97" t="s">
        <v>154</v>
      </c>
      <c r="C128" s="98"/>
      <c r="D128" s="15">
        <v>100</v>
      </c>
      <c r="E128" s="22">
        <v>0.6</v>
      </c>
      <c r="F128" s="22">
        <v>3.14</v>
      </c>
      <c r="G128" s="22">
        <v>2.9</v>
      </c>
      <c r="H128" s="22">
        <v>48.16</v>
      </c>
      <c r="I128" s="22">
        <v>0.05</v>
      </c>
      <c r="J128" s="22">
        <v>1.6E-2</v>
      </c>
      <c r="K128" s="22">
        <v>14.85</v>
      </c>
      <c r="L128" s="22">
        <v>0.55000000000000004</v>
      </c>
      <c r="M128" s="18">
        <v>0</v>
      </c>
      <c r="N128" s="23">
        <v>21.4</v>
      </c>
      <c r="O128" s="23">
        <v>14.88</v>
      </c>
      <c r="P128" s="23">
        <v>1.6E-2</v>
      </c>
      <c r="Q128" s="24">
        <v>0.31</v>
      </c>
      <c r="R128" s="22">
        <v>102.28</v>
      </c>
      <c r="S128" s="22">
        <v>0</v>
      </c>
      <c r="T128" s="23">
        <v>16.399999999999999</v>
      </c>
      <c r="U128" s="22">
        <v>0.48</v>
      </c>
    </row>
    <row r="129" spans="1:21" ht="20.25" customHeight="1" x14ac:dyDescent="0.3">
      <c r="A129" s="9" t="s">
        <v>98</v>
      </c>
      <c r="B129" s="97" t="s">
        <v>99</v>
      </c>
      <c r="C129" s="98"/>
      <c r="D129" s="25">
        <v>250</v>
      </c>
      <c r="E129" s="22">
        <v>22.5</v>
      </c>
      <c r="F129" s="22">
        <v>23.4</v>
      </c>
      <c r="G129" s="22">
        <v>38.700000000000003</v>
      </c>
      <c r="H129" s="22">
        <v>455.4</v>
      </c>
      <c r="I129" s="22">
        <v>0.22</v>
      </c>
      <c r="J129" s="22">
        <v>0.21</v>
      </c>
      <c r="K129" s="22">
        <v>7.36</v>
      </c>
      <c r="L129" s="24">
        <v>96.75</v>
      </c>
      <c r="M129" s="25">
        <v>1.1399999999999999</v>
      </c>
      <c r="N129" s="22">
        <v>97.68</v>
      </c>
      <c r="O129" s="22">
        <v>212.24</v>
      </c>
      <c r="P129" s="22">
        <v>76.67</v>
      </c>
      <c r="Q129" s="22">
        <v>5.67</v>
      </c>
      <c r="R129" s="22">
        <v>365.26</v>
      </c>
      <c r="S129" s="24">
        <v>40.81</v>
      </c>
      <c r="T129" s="22">
        <v>34.090000000000003</v>
      </c>
      <c r="U129" s="22">
        <v>3.31</v>
      </c>
    </row>
    <row r="130" spans="1:21" ht="20.25" customHeight="1" x14ac:dyDescent="0.3">
      <c r="A130" s="9" t="s">
        <v>100</v>
      </c>
      <c r="B130" s="97" t="s">
        <v>102</v>
      </c>
      <c r="C130" s="98"/>
      <c r="D130" s="25">
        <v>90</v>
      </c>
      <c r="E130" s="22">
        <v>15.3</v>
      </c>
      <c r="F130" s="22">
        <v>10.9</v>
      </c>
      <c r="G130" s="22">
        <v>23.7</v>
      </c>
      <c r="H130" s="22">
        <v>254.5</v>
      </c>
      <c r="I130" s="22">
        <v>0.13</v>
      </c>
      <c r="J130" s="22">
        <v>0.18</v>
      </c>
      <c r="K130" s="22">
        <v>4.33</v>
      </c>
      <c r="L130" s="24">
        <v>52.12</v>
      </c>
      <c r="M130" s="25">
        <v>1.77</v>
      </c>
      <c r="N130" s="22">
        <v>117.72</v>
      </c>
      <c r="O130" s="22">
        <v>207.9</v>
      </c>
      <c r="P130" s="22">
        <v>475.28</v>
      </c>
      <c r="Q130" s="22">
        <v>19.14</v>
      </c>
      <c r="R130" s="22">
        <v>334.92</v>
      </c>
      <c r="S130" s="24">
        <v>102.61</v>
      </c>
      <c r="T130" s="22">
        <v>33.65</v>
      </c>
      <c r="U130" s="22">
        <v>1.93</v>
      </c>
    </row>
    <row r="131" spans="1:21" ht="18" customHeight="1" x14ac:dyDescent="0.3">
      <c r="A131" s="9" t="s">
        <v>101</v>
      </c>
      <c r="B131" s="139" t="s">
        <v>63</v>
      </c>
      <c r="C131" s="140"/>
      <c r="D131" s="25">
        <v>180</v>
      </c>
      <c r="E131" s="22">
        <v>4.2</v>
      </c>
      <c r="F131" s="22">
        <v>5.2</v>
      </c>
      <c r="G131" s="22">
        <v>42.9</v>
      </c>
      <c r="H131" s="23">
        <v>235</v>
      </c>
      <c r="I131" s="25">
        <v>0.04</v>
      </c>
      <c r="J131" s="25">
        <v>0.03</v>
      </c>
      <c r="K131" s="22">
        <v>0</v>
      </c>
      <c r="L131" s="25">
        <v>19.440000000000001</v>
      </c>
      <c r="M131" s="18">
        <v>0.09</v>
      </c>
      <c r="N131" s="22">
        <v>6.01</v>
      </c>
      <c r="O131" s="22">
        <v>84.88</v>
      </c>
      <c r="P131" s="24">
        <v>32</v>
      </c>
      <c r="Q131" s="24">
        <v>8.51</v>
      </c>
      <c r="R131" s="22">
        <v>54.58</v>
      </c>
      <c r="S131" s="22">
        <v>0.89</v>
      </c>
      <c r="T131" s="23">
        <v>27.67</v>
      </c>
      <c r="U131" s="22">
        <v>0.56999999999999995</v>
      </c>
    </row>
    <row r="132" spans="1:21" ht="14.4" customHeight="1" x14ac:dyDescent="0.3">
      <c r="A132" s="20" t="s">
        <v>108</v>
      </c>
      <c r="B132" s="97" t="s">
        <v>190</v>
      </c>
      <c r="C132" s="98"/>
      <c r="D132" s="18">
        <v>200</v>
      </c>
      <c r="E132" s="23">
        <v>1</v>
      </c>
      <c r="F132" s="23">
        <v>0.2</v>
      </c>
      <c r="G132" s="23">
        <v>20.2</v>
      </c>
      <c r="H132" s="23">
        <v>86.6</v>
      </c>
      <c r="I132" s="25">
        <v>0.02</v>
      </c>
      <c r="J132" s="25">
        <v>0.02</v>
      </c>
      <c r="K132" s="25">
        <v>4</v>
      </c>
      <c r="L132" s="25">
        <v>0</v>
      </c>
      <c r="M132" s="22">
        <v>0</v>
      </c>
      <c r="N132" s="23">
        <v>14</v>
      </c>
      <c r="O132" s="22">
        <v>14</v>
      </c>
      <c r="P132" s="24">
        <v>0</v>
      </c>
      <c r="Q132" s="24">
        <v>0</v>
      </c>
      <c r="R132" s="23">
        <v>240</v>
      </c>
      <c r="S132" s="24">
        <v>0</v>
      </c>
      <c r="T132" s="22">
        <v>8</v>
      </c>
      <c r="U132" s="22">
        <v>2.8</v>
      </c>
    </row>
    <row r="133" spans="1:21" ht="14.4" customHeight="1" x14ac:dyDescent="0.3">
      <c r="A133" s="9" t="s">
        <v>108</v>
      </c>
      <c r="B133" s="97" t="s">
        <v>28</v>
      </c>
      <c r="C133" s="98"/>
      <c r="D133" s="18">
        <v>60</v>
      </c>
      <c r="E133" s="22">
        <v>4</v>
      </c>
      <c r="F133" s="22">
        <v>0.7</v>
      </c>
      <c r="G133" s="22">
        <v>23.8</v>
      </c>
      <c r="H133" s="23">
        <v>117.8</v>
      </c>
      <c r="I133" s="25">
        <v>0.1</v>
      </c>
      <c r="J133" s="22">
        <v>0.05</v>
      </c>
      <c r="K133" s="18">
        <v>0</v>
      </c>
      <c r="L133" s="18">
        <v>0</v>
      </c>
      <c r="M133" s="18">
        <v>0</v>
      </c>
      <c r="N133" s="22">
        <v>17.399999999999999</v>
      </c>
      <c r="O133" s="23">
        <v>90</v>
      </c>
      <c r="P133" s="24">
        <v>14.4</v>
      </c>
      <c r="Q133" s="23">
        <v>3.3</v>
      </c>
      <c r="R133" s="23">
        <v>141</v>
      </c>
      <c r="S133" s="22">
        <v>2.64</v>
      </c>
      <c r="T133" s="23">
        <v>28.2</v>
      </c>
      <c r="U133" s="25">
        <v>2.34</v>
      </c>
    </row>
    <row r="134" spans="1:21" x14ac:dyDescent="0.3">
      <c r="A134" s="115" t="s">
        <v>29</v>
      </c>
      <c r="B134" s="116"/>
      <c r="C134" s="116"/>
      <c r="D134" s="117"/>
      <c r="E134" s="22">
        <f>SUM(E128:E133)</f>
        <v>47.600000000000009</v>
      </c>
      <c r="F134" s="22">
        <f t="shared" ref="F134:U134" si="13">SUM(F128:F133)</f>
        <v>43.540000000000006</v>
      </c>
      <c r="G134" s="22">
        <f t="shared" si="13"/>
        <v>152.19999999999999</v>
      </c>
      <c r="H134" s="22">
        <f t="shared" si="13"/>
        <v>1197.4599999999998</v>
      </c>
      <c r="I134" s="22">
        <f t="shared" si="13"/>
        <v>0.56000000000000005</v>
      </c>
      <c r="J134" s="22">
        <f t="shared" si="13"/>
        <v>0.50600000000000001</v>
      </c>
      <c r="K134" s="22">
        <f t="shared" si="13"/>
        <v>30.54</v>
      </c>
      <c r="L134" s="22">
        <f t="shared" si="13"/>
        <v>168.85999999999999</v>
      </c>
      <c r="M134" s="22">
        <f t="shared" si="13"/>
        <v>3</v>
      </c>
      <c r="N134" s="22">
        <f t="shared" si="13"/>
        <v>274.20999999999998</v>
      </c>
      <c r="O134" s="22">
        <f t="shared" si="13"/>
        <v>623.9</v>
      </c>
      <c r="P134" s="22">
        <f t="shared" si="13"/>
        <v>598.36599999999999</v>
      </c>
      <c r="Q134" s="22">
        <f t="shared" si="13"/>
        <v>36.93</v>
      </c>
      <c r="R134" s="22">
        <f t="shared" si="13"/>
        <v>1238.04</v>
      </c>
      <c r="S134" s="22">
        <f t="shared" si="13"/>
        <v>146.94999999999999</v>
      </c>
      <c r="T134" s="22">
        <f t="shared" si="13"/>
        <v>148.01</v>
      </c>
      <c r="U134" s="22">
        <f t="shared" si="13"/>
        <v>11.43</v>
      </c>
    </row>
    <row r="135" spans="1:21" x14ac:dyDescent="0.3">
      <c r="A135" s="101" t="s">
        <v>30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3"/>
    </row>
    <row r="136" spans="1:21" ht="16.2" customHeight="1" x14ac:dyDescent="0.3">
      <c r="A136" s="9" t="s">
        <v>108</v>
      </c>
      <c r="B136" s="113" t="s">
        <v>155</v>
      </c>
      <c r="C136" s="114"/>
      <c r="D136" s="15">
        <v>200</v>
      </c>
      <c r="E136" s="9">
        <v>2</v>
      </c>
      <c r="F136" s="19">
        <v>0.7</v>
      </c>
      <c r="G136" s="9">
        <v>27.3</v>
      </c>
      <c r="H136" s="19">
        <v>122.9</v>
      </c>
      <c r="I136" s="9">
        <v>0.05</v>
      </c>
      <c r="J136" s="9">
        <v>7.0000000000000007E-2</v>
      </c>
      <c r="K136" s="9">
        <v>13</v>
      </c>
      <c r="L136" s="9">
        <v>26</v>
      </c>
      <c r="M136" s="21">
        <v>0</v>
      </c>
      <c r="N136" s="9">
        <v>10.4</v>
      </c>
      <c r="O136" s="9">
        <v>36.4</v>
      </c>
      <c r="P136" s="9">
        <v>2.86</v>
      </c>
      <c r="Q136" s="21">
        <v>1</v>
      </c>
      <c r="R136" s="9">
        <v>452.4</v>
      </c>
      <c r="S136" s="21">
        <v>0</v>
      </c>
      <c r="T136" s="9">
        <v>54.6</v>
      </c>
      <c r="U136" s="9">
        <v>0.78</v>
      </c>
    </row>
    <row r="137" spans="1:21" ht="14.4" customHeight="1" x14ac:dyDescent="0.3">
      <c r="A137" s="115" t="s">
        <v>31</v>
      </c>
      <c r="B137" s="116"/>
      <c r="C137" s="116"/>
      <c r="D137" s="117"/>
      <c r="E137" s="9">
        <v>0</v>
      </c>
      <c r="F137" s="19">
        <v>0</v>
      </c>
      <c r="G137" s="9">
        <v>0</v>
      </c>
      <c r="H137" s="19">
        <v>0</v>
      </c>
      <c r="I137" s="9">
        <v>0</v>
      </c>
      <c r="J137" s="9">
        <v>0</v>
      </c>
      <c r="K137" s="9">
        <v>0</v>
      </c>
      <c r="L137" s="9">
        <v>0</v>
      </c>
      <c r="M137" s="21">
        <v>0</v>
      </c>
      <c r="N137" s="9">
        <v>0</v>
      </c>
      <c r="O137" s="9">
        <v>0</v>
      </c>
      <c r="P137" s="9">
        <v>0</v>
      </c>
      <c r="Q137" s="21">
        <v>0</v>
      </c>
      <c r="R137" s="9">
        <v>0</v>
      </c>
      <c r="S137" s="21">
        <v>0</v>
      </c>
      <c r="T137" s="9">
        <v>0</v>
      </c>
      <c r="U137" s="9">
        <v>0</v>
      </c>
    </row>
    <row r="138" spans="1:21" x14ac:dyDescent="0.3">
      <c r="A138" s="115" t="s">
        <v>32</v>
      </c>
      <c r="B138" s="116"/>
      <c r="C138" s="116"/>
      <c r="D138" s="117"/>
      <c r="E138" s="22">
        <f>E137+E134+E126</f>
        <v>68.900000000000006</v>
      </c>
      <c r="F138" s="22">
        <f t="shared" ref="F138:U138" si="14">F137+F134+F126</f>
        <v>75.34</v>
      </c>
      <c r="G138" s="22">
        <f t="shared" si="14"/>
        <v>185.45</v>
      </c>
      <c r="H138" s="22">
        <f t="shared" si="14"/>
        <v>1702.8599999999997</v>
      </c>
      <c r="I138" s="22">
        <f t="shared" si="14"/>
        <v>0.71000000000000008</v>
      </c>
      <c r="J138" s="22">
        <f t="shared" si="14"/>
        <v>1.0960000000000001</v>
      </c>
      <c r="K138" s="22">
        <f t="shared" si="14"/>
        <v>35.729999999999997</v>
      </c>
      <c r="L138" s="22">
        <f t="shared" si="14"/>
        <v>458.30999999999995</v>
      </c>
      <c r="M138" s="22">
        <f t="shared" si="14"/>
        <v>6.07</v>
      </c>
      <c r="N138" s="22">
        <f t="shared" si="14"/>
        <v>511.26</v>
      </c>
      <c r="O138" s="22">
        <f t="shared" si="14"/>
        <v>944.71</v>
      </c>
      <c r="P138" s="22">
        <f t="shared" si="14"/>
        <v>682.87599999999998</v>
      </c>
      <c r="Q138" s="22">
        <f t="shared" si="14"/>
        <v>71.813000000000002</v>
      </c>
      <c r="R138" s="22">
        <f t="shared" si="14"/>
        <v>1538.23</v>
      </c>
      <c r="S138" s="22">
        <f t="shared" si="14"/>
        <v>202.6</v>
      </c>
      <c r="T138" s="22">
        <f t="shared" si="14"/>
        <v>178.91</v>
      </c>
      <c r="U138" s="22">
        <f t="shared" si="14"/>
        <v>16.170000000000002</v>
      </c>
    </row>
    <row r="139" spans="1:21" ht="14.4" customHeight="1" x14ac:dyDescent="0.3">
      <c r="A139" s="115" t="s">
        <v>33</v>
      </c>
      <c r="B139" s="116"/>
      <c r="C139" s="116"/>
      <c r="D139" s="117"/>
      <c r="E139" s="23">
        <v>77</v>
      </c>
      <c r="F139" s="23">
        <v>79</v>
      </c>
      <c r="G139" s="23">
        <v>335</v>
      </c>
      <c r="H139" s="23">
        <v>2350</v>
      </c>
      <c r="I139" s="22">
        <v>1.2</v>
      </c>
      <c r="J139" s="22">
        <v>1.4</v>
      </c>
      <c r="K139" s="23">
        <v>60</v>
      </c>
      <c r="L139" s="22">
        <v>0.7</v>
      </c>
      <c r="M139" s="23">
        <v>1</v>
      </c>
      <c r="N139" s="18">
        <v>1100</v>
      </c>
      <c r="O139" s="18">
        <v>1100</v>
      </c>
      <c r="P139" s="23">
        <v>3</v>
      </c>
      <c r="Q139" s="22">
        <v>0.3</v>
      </c>
      <c r="R139" s="18">
        <v>1100</v>
      </c>
      <c r="S139" s="23">
        <v>1</v>
      </c>
      <c r="T139" s="18">
        <v>250</v>
      </c>
      <c r="U139" s="22">
        <v>12</v>
      </c>
    </row>
    <row r="140" spans="1:21" ht="14.4" customHeight="1" x14ac:dyDescent="0.3">
      <c r="A140" s="129" t="s">
        <v>34</v>
      </c>
      <c r="B140" s="130"/>
      <c r="C140" s="130"/>
      <c r="D140" s="131"/>
      <c r="E140" s="29">
        <v>0.85</v>
      </c>
      <c r="F140" s="29">
        <v>0.75</v>
      </c>
      <c r="G140" s="29">
        <v>0.66</v>
      </c>
      <c r="H140" s="29">
        <v>0.68</v>
      </c>
      <c r="I140" s="29">
        <v>0.92</v>
      </c>
      <c r="J140" s="29">
        <v>1.04</v>
      </c>
      <c r="K140" s="29">
        <v>0.73</v>
      </c>
      <c r="L140" s="29">
        <v>0.8</v>
      </c>
      <c r="M140" s="29">
        <v>0.4</v>
      </c>
      <c r="N140" s="29">
        <v>1.01</v>
      </c>
      <c r="O140" s="29">
        <v>1.1299999999999999</v>
      </c>
      <c r="P140" s="40">
        <v>0.42</v>
      </c>
      <c r="Q140" s="29">
        <v>2.13</v>
      </c>
      <c r="R140" s="29">
        <v>0.71</v>
      </c>
      <c r="S140" s="29">
        <v>0.45</v>
      </c>
      <c r="T140" s="29">
        <v>0.92</v>
      </c>
      <c r="U140" s="29">
        <v>0.75</v>
      </c>
    </row>
    <row r="141" spans="1:21" ht="14.4" customHeight="1" x14ac:dyDescent="0.3">
      <c r="A141" s="28" t="s">
        <v>136</v>
      </c>
      <c r="B141" s="10"/>
      <c r="C141" s="10"/>
      <c r="D141" s="11"/>
      <c r="E141" s="11"/>
      <c r="F141" s="11"/>
      <c r="G141" s="11"/>
      <c r="H141" s="11"/>
      <c r="I141" s="11"/>
      <c r="J141" s="11"/>
      <c r="K141" s="11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</row>
    <row r="142" spans="1:21" hidden="1" x14ac:dyDescent="0.3">
      <c r="A142" s="5"/>
      <c r="B142" s="5"/>
      <c r="C142" s="5"/>
      <c r="D142" s="5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idden="1" x14ac:dyDescent="0.3">
      <c r="A143" s="4"/>
      <c r="B143" s="1"/>
      <c r="C143" s="1"/>
      <c r="D143" s="3"/>
      <c r="E143" s="2"/>
      <c r="F143" s="137"/>
      <c r="G143" s="137"/>
      <c r="H143" s="137"/>
      <c r="I143" s="2"/>
      <c r="J143" s="2"/>
      <c r="K143" s="138"/>
      <c r="L143" s="138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3">
      <c r="A144" s="44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141" t="s">
        <v>58</v>
      </c>
      <c r="M144" s="141"/>
      <c r="N144" s="141"/>
      <c r="O144" s="141"/>
      <c r="P144" s="141"/>
      <c r="Q144" s="141"/>
      <c r="R144" s="141"/>
      <c r="S144" s="141"/>
      <c r="T144" s="141"/>
      <c r="U144" s="141"/>
    </row>
    <row r="145" spans="1:21" x14ac:dyDescent="0.3">
      <c r="A145" s="137" t="s">
        <v>130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</row>
    <row r="146" spans="1:21" x14ac:dyDescent="0.3">
      <c r="A146" s="45" t="s">
        <v>1</v>
      </c>
      <c r="B146" s="1"/>
      <c r="C146" s="1"/>
      <c r="D146" s="3"/>
      <c r="E146" s="2"/>
      <c r="F146" s="137" t="s">
        <v>2</v>
      </c>
      <c r="G146" s="137"/>
      <c r="H146" s="137"/>
      <c r="I146" s="2"/>
      <c r="J146" s="2"/>
      <c r="K146" s="142" t="s">
        <v>3</v>
      </c>
      <c r="L146" s="142"/>
      <c r="M146" s="2" t="s">
        <v>134</v>
      </c>
      <c r="N146" s="2"/>
      <c r="O146" s="2"/>
      <c r="P146" s="2"/>
      <c r="Q146" s="2"/>
      <c r="R146" s="2"/>
      <c r="S146" s="2"/>
      <c r="T146" s="2"/>
      <c r="U146" s="2"/>
    </row>
    <row r="147" spans="1:21" x14ac:dyDescent="0.3">
      <c r="A147" s="1"/>
      <c r="B147" s="1"/>
      <c r="C147" s="1"/>
      <c r="D147" s="143" t="s">
        <v>4</v>
      </c>
      <c r="E147" s="143"/>
      <c r="F147" s="46">
        <v>2</v>
      </c>
      <c r="G147" s="2"/>
      <c r="H147" s="3"/>
      <c r="I147" s="3"/>
      <c r="J147" s="3"/>
      <c r="K147" s="143" t="s">
        <v>5</v>
      </c>
      <c r="L147" s="143"/>
      <c r="M147" s="144" t="s">
        <v>137</v>
      </c>
      <c r="N147" s="144"/>
      <c r="O147" s="144"/>
      <c r="P147" s="144"/>
      <c r="Q147" s="144"/>
      <c r="R147" s="144"/>
      <c r="S147" s="144"/>
      <c r="T147" s="144"/>
      <c r="U147" s="144"/>
    </row>
    <row r="148" spans="1:21" x14ac:dyDescent="0.3">
      <c r="A148" s="145" t="s">
        <v>6</v>
      </c>
      <c r="B148" s="147" t="s">
        <v>7</v>
      </c>
      <c r="C148" s="148"/>
      <c r="D148" s="145" t="s">
        <v>8</v>
      </c>
      <c r="E148" s="151" t="s">
        <v>9</v>
      </c>
      <c r="F148" s="152"/>
      <c r="G148" s="153"/>
      <c r="H148" s="145" t="s">
        <v>10</v>
      </c>
      <c r="I148" s="151" t="s">
        <v>11</v>
      </c>
      <c r="J148" s="152"/>
      <c r="K148" s="152"/>
      <c r="L148" s="152"/>
      <c r="M148" s="153"/>
      <c r="N148" s="151" t="s">
        <v>12</v>
      </c>
      <c r="O148" s="152"/>
      <c r="P148" s="152"/>
      <c r="Q148" s="152"/>
      <c r="R148" s="152"/>
      <c r="S148" s="152"/>
      <c r="T148" s="152"/>
      <c r="U148" s="153"/>
    </row>
    <row r="149" spans="1:21" ht="12" customHeight="1" x14ac:dyDescent="0.3">
      <c r="A149" s="146"/>
      <c r="B149" s="149"/>
      <c r="C149" s="150"/>
      <c r="D149" s="146"/>
      <c r="E149" s="47" t="s">
        <v>13</v>
      </c>
      <c r="F149" s="47" t="s">
        <v>14</v>
      </c>
      <c r="G149" s="47" t="s">
        <v>15</v>
      </c>
      <c r="H149" s="146"/>
      <c r="I149" s="47" t="s">
        <v>16</v>
      </c>
      <c r="J149" s="47" t="s">
        <v>17</v>
      </c>
      <c r="K149" s="47" t="s">
        <v>18</v>
      </c>
      <c r="L149" s="47" t="s">
        <v>19</v>
      </c>
      <c r="M149" s="47" t="s">
        <v>50</v>
      </c>
      <c r="N149" s="47" t="s">
        <v>20</v>
      </c>
      <c r="O149" s="47" t="s">
        <v>21</v>
      </c>
      <c r="P149" s="47" t="s">
        <v>51</v>
      </c>
      <c r="Q149" s="47" t="s">
        <v>52</v>
      </c>
      <c r="R149" s="47" t="s">
        <v>53</v>
      </c>
      <c r="S149" s="47" t="s">
        <v>22</v>
      </c>
      <c r="T149" s="47" t="s">
        <v>23</v>
      </c>
      <c r="U149" s="47" t="s">
        <v>24</v>
      </c>
    </row>
    <row r="150" spans="1:21" x14ac:dyDescent="0.3">
      <c r="A150" s="48">
        <v>1</v>
      </c>
      <c r="B150" s="154">
        <v>2</v>
      </c>
      <c r="C150" s="155"/>
      <c r="D150" s="49">
        <v>3</v>
      </c>
      <c r="E150" s="49">
        <v>4</v>
      </c>
      <c r="F150" s="49">
        <v>5</v>
      </c>
      <c r="G150" s="49">
        <v>6</v>
      </c>
      <c r="H150" s="49">
        <v>7</v>
      </c>
      <c r="I150" s="49">
        <v>8</v>
      </c>
      <c r="J150" s="49">
        <v>9</v>
      </c>
      <c r="K150" s="49">
        <v>10</v>
      </c>
      <c r="L150" s="49">
        <v>11</v>
      </c>
      <c r="M150" s="49">
        <v>12</v>
      </c>
      <c r="N150" s="49">
        <v>13</v>
      </c>
      <c r="O150" s="49">
        <v>14</v>
      </c>
      <c r="P150" s="49">
        <v>15</v>
      </c>
      <c r="Q150" s="49">
        <v>16</v>
      </c>
      <c r="R150" s="49">
        <v>17</v>
      </c>
      <c r="S150" s="49">
        <v>18</v>
      </c>
      <c r="T150" s="49">
        <v>19</v>
      </c>
      <c r="U150" s="49">
        <v>20</v>
      </c>
    </row>
    <row r="151" spans="1:21" x14ac:dyDescent="0.3">
      <c r="A151" s="156" t="s">
        <v>37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8"/>
    </row>
    <row r="152" spans="1:21" x14ac:dyDescent="0.3">
      <c r="A152" s="89">
        <v>102.2</v>
      </c>
      <c r="B152" s="91" t="s">
        <v>55</v>
      </c>
      <c r="C152" s="92"/>
      <c r="D152" s="50">
        <v>120</v>
      </c>
      <c r="E152" s="51">
        <v>0.8</v>
      </c>
      <c r="F152" s="52">
        <v>0.4</v>
      </c>
      <c r="G152" s="51">
        <v>14.3</v>
      </c>
      <c r="H152" s="53">
        <v>63.7</v>
      </c>
      <c r="I152" s="54">
        <v>0.04</v>
      </c>
      <c r="J152" s="51">
        <v>0.03</v>
      </c>
      <c r="K152" s="51">
        <v>42</v>
      </c>
      <c r="L152" s="53">
        <v>7.8</v>
      </c>
      <c r="M152" s="51">
        <v>0</v>
      </c>
      <c r="N152" s="51">
        <v>30.11</v>
      </c>
      <c r="O152" s="51">
        <v>20.399999999999999</v>
      </c>
      <c r="P152" s="51">
        <v>15</v>
      </c>
      <c r="Q152" s="51">
        <v>0.48</v>
      </c>
      <c r="R152" s="51">
        <v>285.11</v>
      </c>
      <c r="S152" s="51">
        <v>2.4</v>
      </c>
      <c r="T152" s="51">
        <v>13.2</v>
      </c>
      <c r="U152" s="51">
        <v>1.51</v>
      </c>
    </row>
    <row r="153" spans="1:21" x14ac:dyDescent="0.3">
      <c r="A153" s="55">
        <v>396</v>
      </c>
      <c r="B153" s="91" t="s">
        <v>103</v>
      </c>
      <c r="C153" s="92"/>
      <c r="D153" s="52">
        <v>200</v>
      </c>
      <c r="E153" s="51">
        <v>15.6</v>
      </c>
      <c r="F153" s="52">
        <v>13.7</v>
      </c>
      <c r="G153" s="51">
        <v>87.5</v>
      </c>
      <c r="H153" s="51">
        <v>535.5</v>
      </c>
      <c r="I153" s="51">
        <v>0.23</v>
      </c>
      <c r="J153" s="54">
        <v>0.38</v>
      </c>
      <c r="K153" s="51">
        <v>2.0099999999999998</v>
      </c>
      <c r="L153" s="51">
        <v>44.02</v>
      </c>
      <c r="M153" s="52">
        <v>7.0000000000000007E-2</v>
      </c>
      <c r="N153" s="51">
        <v>272.99</v>
      </c>
      <c r="O153" s="51">
        <v>274.11</v>
      </c>
      <c r="P153" s="51">
        <v>55.78</v>
      </c>
      <c r="Q153" s="54">
        <v>8.58</v>
      </c>
      <c r="R153" s="51">
        <v>431.31</v>
      </c>
      <c r="S153" s="51">
        <v>15.32</v>
      </c>
      <c r="T153" s="51">
        <v>44.41</v>
      </c>
      <c r="U153" s="51">
        <v>1.32</v>
      </c>
    </row>
    <row r="154" spans="1:21" x14ac:dyDescent="0.3">
      <c r="A154" s="55"/>
      <c r="B154" s="83"/>
      <c r="C154" s="84"/>
      <c r="D154" s="52"/>
      <c r="E154" s="51"/>
      <c r="F154" s="52"/>
      <c r="G154" s="51"/>
      <c r="H154" s="51"/>
      <c r="I154" s="51"/>
      <c r="J154" s="54"/>
      <c r="K154" s="51"/>
      <c r="L154" s="51"/>
      <c r="M154" s="52"/>
      <c r="N154" s="51"/>
      <c r="O154" s="51"/>
      <c r="P154" s="51"/>
      <c r="Q154" s="54"/>
      <c r="R154" s="51"/>
      <c r="S154" s="51"/>
      <c r="T154" s="51"/>
      <c r="U154" s="51"/>
    </row>
    <row r="155" spans="1:21" x14ac:dyDescent="0.3">
      <c r="A155" s="55">
        <v>303.16000000000003</v>
      </c>
      <c r="B155" s="91" t="s">
        <v>157</v>
      </c>
      <c r="C155" s="92"/>
      <c r="D155" s="50">
        <v>200</v>
      </c>
      <c r="E155" s="51">
        <v>5</v>
      </c>
      <c r="F155" s="51">
        <v>3.2</v>
      </c>
      <c r="G155" s="51">
        <v>24.06</v>
      </c>
      <c r="H155" s="51">
        <v>141.30000000000001</v>
      </c>
      <c r="I155" s="51">
        <v>0.04</v>
      </c>
      <c r="J155" s="51">
        <v>0.15</v>
      </c>
      <c r="K155" s="51">
        <v>1.3</v>
      </c>
      <c r="L155" s="51">
        <v>0.03</v>
      </c>
      <c r="M155" s="52">
        <v>0.03</v>
      </c>
      <c r="N155" s="51">
        <v>120.4</v>
      </c>
      <c r="O155" s="53">
        <v>90</v>
      </c>
      <c r="P155" s="53">
        <v>0</v>
      </c>
      <c r="Q155" s="53">
        <v>0.25</v>
      </c>
      <c r="R155" s="51">
        <v>187.9</v>
      </c>
      <c r="S155" s="53">
        <v>0</v>
      </c>
      <c r="T155" s="51">
        <v>14</v>
      </c>
      <c r="U155" s="51">
        <v>0.12</v>
      </c>
    </row>
    <row r="156" spans="1:21" x14ac:dyDescent="0.3">
      <c r="A156" s="159" t="s">
        <v>26</v>
      </c>
      <c r="B156" s="160"/>
      <c r="C156" s="160"/>
      <c r="D156" s="161"/>
      <c r="E156" s="51">
        <f>SUM(E152:E155)</f>
        <v>21.4</v>
      </c>
      <c r="F156" s="51">
        <f t="shared" ref="F156:U156" si="15">SUM(F152:F155)</f>
        <v>17.3</v>
      </c>
      <c r="G156" s="51">
        <f t="shared" si="15"/>
        <v>125.86</v>
      </c>
      <c r="H156" s="51">
        <f t="shared" si="15"/>
        <v>740.5</v>
      </c>
      <c r="I156" s="51">
        <f t="shared" si="15"/>
        <v>0.31</v>
      </c>
      <c r="J156" s="51">
        <f t="shared" si="15"/>
        <v>0.56000000000000005</v>
      </c>
      <c r="K156" s="51">
        <f t="shared" si="15"/>
        <v>45.309999999999995</v>
      </c>
      <c r="L156" s="51">
        <f t="shared" si="15"/>
        <v>51.85</v>
      </c>
      <c r="M156" s="51">
        <f t="shared" si="15"/>
        <v>0.1</v>
      </c>
      <c r="N156" s="51">
        <f t="shared" si="15"/>
        <v>423.5</v>
      </c>
      <c r="O156" s="51">
        <f t="shared" si="15"/>
        <v>384.51</v>
      </c>
      <c r="P156" s="51">
        <f t="shared" si="15"/>
        <v>70.78</v>
      </c>
      <c r="Q156" s="51">
        <f t="shared" si="15"/>
        <v>9.31</v>
      </c>
      <c r="R156" s="51">
        <f t="shared" si="15"/>
        <v>904.32</v>
      </c>
      <c r="S156" s="51">
        <f t="shared" si="15"/>
        <v>17.72</v>
      </c>
      <c r="T156" s="51">
        <f t="shared" si="15"/>
        <v>71.61</v>
      </c>
      <c r="U156" s="51">
        <f t="shared" si="15"/>
        <v>2.95</v>
      </c>
    </row>
    <row r="157" spans="1:21" x14ac:dyDescent="0.3">
      <c r="A157" s="156" t="s">
        <v>27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8"/>
    </row>
    <row r="158" spans="1:21" x14ac:dyDescent="0.3">
      <c r="A158" s="55">
        <v>11.2</v>
      </c>
      <c r="B158" s="91" t="s">
        <v>161</v>
      </c>
      <c r="C158" s="92"/>
      <c r="D158" s="50">
        <v>100</v>
      </c>
      <c r="E158" s="53">
        <v>0.05</v>
      </c>
      <c r="F158" s="53">
        <v>0</v>
      </c>
      <c r="G158" s="53">
        <v>1.9</v>
      </c>
      <c r="H158" s="51">
        <v>7.2</v>
      </c>
      <c r="I158" s="52">
        <v>0.01</v>
      </c>
      <c r="J158" s="51">
        <v>0</v>
      </c>
      <c r="K158" s="53">
        <v>2</v>
      </c>
      <c r="L158" s="53">
        <v>0</v>
      </c>
      <c r="M158" s="53">
        <v>0</v>
      </c>
      <c r="N158" s="53">
        <v>17</v>
      </c>
      <c r="O158" s="53">
        <v>0</v>
      </c>
      <c r="P158" s="53">
        <v>0.17</v>
      </c>
      <c r="Q158" s="53">
        <v>0.03</v>
      </c>
      <c r="R158" s="51">
        <v>14</v>
      </c>
      <c r="S158" s="54">
        <v>0.01</v>
      </c>
      <c r="T158" s="53">
        <v>14</v>
      </c>
      <c r="U158" s="51">
        <v>0</v>
      </c>
    </row>
    <row r="159" spans="1:21" x14ac:dyDescent="0.3">
      <c r="A159" s="55" t="s">
        <v>83</v>
      </c>
      <c r="B159" s="91" t="s">
        <v>158</v>
      </c>
      <c r="C159" s="92"/>
      <c r="D159" s="52">
        <v>250</v>
      </c>
      <c r="E159" s="51">
        <v>5.5</v>
      </c>
      <c r="F159" s="51">
        <v>6.6</v>
      </c>
      <c r="G159" s="51">
        <v>8.5</v>
      </c>
      <c r="H159" s="51">
        <v>115.7</v>
      </c>
      <c r="I159" s="51">
        <v>0.05</v>
      </c>
      <c r="J159" s="51">
        <v>0.04</v>
      </c>
      <c r="K159" s="51">
        <v>10</v>
      </c>
      <c r="L159" s="54">
        <v>151.26</v>
      </c>
      <c r="M159" s="52">
        <v>0</v>
      </c>
      <c r="N159" s="51">
        <v>24.4</v>
      </c>
      <c r="O159" s="51" t="s">
        <v>159</v>
      </c>
      <c r="P159" s="51">
        <v>0.23</v>
      </c>
      <c r="Q159" s="51">
        <v>281.87</v>
      </c>
      <c r="R159" s="51">
        <v>3.68</v>
      </c>
      <c r="S159" s="51">
        <v>17.07</v>
      </c>
      <c r="T159" s="51">
        <v>0.6</v>
      </c>
      <c r="U159" s="51">
        <v>0.6</v>
      </c>
    </row>
    <row r="160" spans="1:21" x14ac:dyDescent="0.3">
      <c r="A160" s="56">
        <v>288.2</v>
      </c>
      <c r="B160" s="91" t="s">
        <v>132</v>
      </c>
      <c r="C160" s="92"/>
      <c r="D160" s="50">
        <v>100</v>
      </c>
      <c r="E160" s="51">
        <v>21.1</v>
      </c>
      <c r="F160" s="53">
        <v>12.08</v>
      </c>
      <c r="G160" s="53">
        <v>0.19</v>
      </c>
      <c r="H160" s="51">
        <v>193.88</v>
      </c>
      <c r="I160" s="52">
        <v>0.1</v>
      </c>
      <c r="J160" s="52">
        <v>0.17</v>
      </c>
      <c r="K160" s="53">
        <v>0.03</v>
      </c>
      <c r="L160" s="52">
        <v>0</v>
      </c>
      <c r="M160" s="52">
        <v>0</v>
      </c>
      <c r="N160" s="51">
        <v>21.6</v>
      </c>
      <c r="O160" s="53">
        <v>1.78</v>
      </c>
      <c r="P160" s="51">
        <v>0</v>
      </c>
      <c r="Q160" s="51">
        <v>0</v>
      </c>
      <c r="R160" s="51">
        <v>0</v>
      </c>
      <c r="S160" s="51">
        <v>0</v>
      </c>
      <c r="T160" s="51">
        <v>18.98</v>
      </c>
      <c r="U160" s="51">
        <v>2.06</v>
      </c>
    </row>
    <row r="161" spans="1:21" x14ac:dyDescent="0.3">
      <c r="A161" s="55" t="s">
        <v>85</v>
      </c>
      <c r="B161" s="162" t="s">
        <v>111</v>
      </c>
      <c r="C161" s="162"/>
      <c r="D161" s="50">
        <v>180</v>
      </c>
      <c r="E161" s="51">
        <v>6.4</v>
      </c>
      <c r="F161" s="51">
        <v>5.9</v>
      </c>
      <c r="G161" s="51">
        <v>39.4</v>
      </c>
      <c r="H161" s="51">
        <v>236.2</v>
      </c>
      <c r="I161" s="51">
        <v>0.08</v>
      </c>
      <c r="J161" s="51">
        <v>0.03</v>
      </c>
      <c r="K161" s="52">
        <v>0</v>
      </c>
      <c r="L161" s="51">
        <v>22.03</v>
      </c>
      <c r="M161" s="52">
        <v>0.11</v>
      </c>
      <c r="N161" s="53">
        <v>127</v>
      </c>
      <c r="O161" s="51">
        <v>48.84</v>
      </c>
      <c r="P161" s="51">
        <v>14.3</v>
      </c>
      <c r="Q161" s="51">
        <v>7.0000000000000007E-2</v>
      </c>
      <c r="R161" s="51">
        <v>64.56</v>
      </c>
      <c r="S161" s="54">
        <v>24.92</v>
      </c>
      <c r="T161" s="51">
        <v>8.6300000000000008</v>
      </c>
      <c r="U161" s="51">
        <v>0.88</v>
      </c>
    </row>
    <row r="162" spans="1:21" x14ac:dyDescent="0.3">
      <c r="A162" s="55">
        <v>349.1</v>
      </c>
      <c r="B162" s="162" t="s">
        <v>39</v>
      </c>
      <c r="C162" s="162"/>
      <c r="D162" s="50">
        <v>200</v>
      </c>
      <c r="E162" s="57">
        <v>0.7</v>
      </c>
      <c r="F162" s="58">
        <v>0</v>
      </c>
      <c r="G162" s="58">
        <v>26.8</v>
      </c>
      <c r="H162" s="58">
        <v>110</v>
      </c>
      <c r="I162" s="59">
        <v>0.32</v>
      </c>
      <c r="J162" s="59">
        <v>0.45</v>
      </c>
      <c r="K162" s="58">
        <v>12.47</v>
      </c>
      <c r="L162" s="57">
        <v>134.33000000000001</v>
      </c>
      <c r="M162" s="60">
        <v>2.67</v>
      </c>
      <c r="N162" s="59">
        <v>69.349999999999994</v>
      </c>
      <c r="O162" s="59">
        <v>6.03</v>
      </c>
      <c r="P162" s="59">
        <v>0</v>
      </c>
      <c r="Q162" s="59">
        <v>0</v>
      </c>
      <c r="R162" s="58">
        <v>0.2</v>
      </c>
      <c r="S162" s="57">
        <v>0</v>
      </c>
      <c r="T162" s="57">
        <v>2.95</v>
      </c>
      <c r="U162" s="58">
        <v>0.11</v>
      </c>
    </row>
    <row r="163" spans="1:21" x14ac:dyDescent="0.3">
      <c r="A163" s="55">
        <v>5</v>
      </c>
      <c r="B163" s="91" t="s">
        <v>28</v>
      </c>
      <c r="C163" s="92"/>
      <c r="D163" s="50">
        <v>60</v>
      </c>
      <c r="E163" s="51">
        <v>4</v>
      </c>
      <c r="F163" s="51">
        <v>0.7</v>
      </c>
      <c r="G163" s="53">
        <v>23.8</v>
      </c>
      <c r="H163" s="53">
        <v>117.4</v>
      </c>
      <c r="I163" s="52">
        <v>0.1</v>
      </c>
      <c r="J163" s="51">
        <v>0.05</v>
      </c>
      <c r="K163" s="50">
        <v>0</v>
      </c>
      <c r="L163" s="50">
        <v>0</v>
      </c>
      <c r="M163" s="52">
        <v>0</v>
      </c>
      <c r="N163" s="53">
        <v>17.399999999999999</v>
      </c>
      <c r="O163" s="53">
        <v>90</v>
      </c>
      <c r="P163" s="53">
        <v>14.4</v>
      </c>
      <c r="Q163" s="53">
        <v>3.3</v>
      </c>
      <c r="R163" s="53">
        <v>141</v>
      </c>
      <c r="S163" s="50">
        <v>2.64</v>
      </c>
      <c r="T163" s="53">
        <v>28.2</v>
      </c>
      <c r="U163" s="52">
        <v>2.34</v>
      </c>
    </row>
    <row r="164" spans="1:21" x14ac:dyDescent="0.3">
      <c r="A164" s="159" t="s">
        <v>29</v>
      </c>
      <c r="B164" s="160"/>
      <c r="C164" s="160"/>
      <c r="D164" s="161"/>
      <c r="E164" s="51">
        <f t="shared" ref="E164:U164" si="16">SUM(E158:E163)</f>
        <v>37.750000000000007</v>
      </c>
      <c r="F164" s="51">
        <f t="shared" si="16"/>
        <v>25.279999999999998</v>
      </c>
      <c r="G164" s="51">
        <f t="shared" si="16"/>
        <v>100.58999999999999</v>
      </c>
      <c r="H164" s="51">
        <f t="shared" si="16"/>
        <v>780.38</v>
      </c>
      <c r="I164" s="51">
        <f t="shared" si="16"/>
        <v>0.66</v>
      </c>
      <c r="J164" s="51">
        <f t="shared" si="16"/>
        <v>0.7400000000000001</v>
      </c>
      <c r="K164" s="51">
        <f t="shared" si="16"/>
        <v>24.5</v>
      </c>
      <c r="L164" s="51">
        <f t="shared" si="16"/>
        <v>307.62</v>
      </c>
      <c r="M164" s="51">
        <f t="shared" si="16"/>
        <v>2.78</v>
      </c>
      <c r="N164" s="51">
        <f t="shared" si="16"/>
        <v>276.75</v>
      </c>
      <c r="O164" s="51">
        <f t="shared" si="16"/>
        <v>146.65</v>
      </c>
      <c r="P164" s="51">
        <f t="shared" si="16"/>
        <v>29.1</v>
      </c>
      <c r="Q164" s="51">
        <f t="shared" si="16"/>
        <v>285.27</v>
      </c>
      <c r="R164" s="51">
        <f t="shared" si="16"/>
        <v>223.44</v>
      </c>
      <c r="S164" s="51">
        <f t="shared" si="16"/>
        <v>44.64</v>
      </c>
      <c r="T164" s="51">
        <f t="shared" si="16"/>
        <v>73.36</v>
      </c>
      <c r="U164" s="51">
        <f t="shared" si="16"/>
        <v>5.99</v>
      </c>
    </row>
    <row r="165" spans="1:21" x14ac:dyDescent="0.3">
      <c r="A165" s="156" t="s">
        <v>30</v>
      </c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8"/>
    </row>
    <row r="166" spans="1:21" x14ac:dyDescent="0.3">
      <c r="A166" s="87"/>
      <c r="B166" s="91" t="s">
        <v>160</v>
      </c>
      <c r="C166" s="92"/>
      <c r="D166" s="52">
        <v>250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</row>
    <row r="167" spans="1:21" x14ac:dyDescent="0.3">
      <c r="A167" s="159" t="s">
        <v>31</v>
      </c>
      <c r="B167" s="160"/>
      <c r="C167" s="160"/>
      <c r="D167" s="161"/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</row>
    <row r="168" spans="1:21" x14ac:dyDescent="0.3">
      <c r="A168" s="159" t="s">
        <v>32</v>
      </c>
      <c r="B168" s="160"/>
      <c r="C168" s="160"/>
      <c r="D168" s="161"/>
      <c r="E168" s="53">
        <f t="shared" ref="E168:U168" si="17">E167+E164+E156</f>
        <v>59.150000000000006</v>
      </c>
      <c r="F168" s="53">
        <f t="shared" si="17"/>
        <v>42.58</v>
      </c>
      <c r="G168" s="53">
        <f t="shared" si="17"/>
        <v>226.45</v>
      </c>
      <c r="H168" s="53">
        <f t="shared" si="17"/>
        <v>1520.88</v>
      </c>
      <c r="I168" s="53">
        <f t="shared" si="17"/>
        <v>0.97</v>
      </c>
      <c r="J168" s="53">
        <f t="shared" si="17"/>
        <v>1.3000000000000003</v>
      </c>
      <c r="K168" s="53">
        <f t="shared" si="17"/>
        <v>69.81</v>
      </c>
      <c r="L168" s="53">
        <f t="shared" si="17"/>
        <v>359.47</v>
      </c>
      <c r="M168" s="53">
        <f t="shared" si="17"/>
        <v>2.88</v>
      </c>
      <c r="N168" s="53">
        <f t="shared" si="17"/>
        <v>700.25</v>
      </c>
      <c r="O168" s="53">
        <f t="shared" si="17"/>
        <v>531.16</v>
      </c>
      <c r="P168" s="53">
        <f t="shared" si="17"/>
        <v>99.88</v>
      </c>
      <c r="Q168" s="53">
        <f t="shared" si="17"/>
        <v>294.58</v>
      </c>
      <c r="R168" s="53">
        <f t="shared" si="17"/>
        <v>1127.76</v>
      </c>
      <c r="S168" s="53">
        <f t="shared" si="17"/>
        <v>62.36</v>
      </c>
      <c r="T168" s="53">
        <f t="shared" si="17"/>
        <v>144.97</v>
      </c>
      <c r="U168" s="53">
        <f t="shared" si="17"/>
        <v>8.9400000000000013</v>
      </c>
    </row>
    <row r="169" spans="1:21" x14ac:dyDescent="0.3">
      <c r="A169" s="159" t="s">
        <v>33</v>
      </c>
      <c r="B169" s="160"/>
      <c r="C169" s="160"/>
      <c r="D169" s="161"/>
      <c r="E169" s="53">
        <v>77</v>
      </c>
      <c r="F169" s="53">
        <v>79</v>
      </c>
      <c r="G169" s="53">
        <v>335</v>
      </c>
      <c r="H169" s="53">
        <v>2350</v>
      </c>
      <c r="I169" s="51">
        <v>1.2</v>
      </c>
      <c r="J169" s="51">
        <v>1.4</v>
      </c>
      <c r="K169" s="50">
        <v>60</v>
      </c>
      <c r="L169" s="51">
        <v>0.7</v>
      </c>
      <c r="M169" s="53">
        <v>1</v>
      </c>
      <c r="N169" s="50">
        <v>1100</v>
      </c>
      <c r="O169" s="50">
        <v>1100</v>
      </c>
      <c r="P169" s="50">
        <v>3</v>
      </c>
      <c r="Q169" s="51">
        <v>0.3</v>
      </c>
      <c r="R169" s="50">
        <v>1100</v>
      </c>
      <c r="S169" s="53">
        <v>1</v>
      </c>
      <c r="T169" s="50">
        <v>250</v>
      </c>
      <c r="U169" s="51">
        <v>12</v>
      </c>
    </row>
    <row r="170" spans="1:21" x14ac:dyDescent="0.3">
      <c r="A170" s="163" t="s">
        <v>34</v>
      </c>
      <c r="B170" s="164"/>
      <c r="C170" s="164"/>
      <c r="D170" s="165"/>
      <c r="E170" s="62">
        <v>0.51</v>
      </c>
      <c r="F170" s="62">
        <v>0.51</v>
      </c>
      <c r="G170" s="62">
        <v>0.56000000000000005</v>
      </c>
      <c r="H170" s="62">
        <v>0.52</v>
      </c>
      <c r="I170" s="62">
        <v>0.57999999999999996</v>
      </c>
      <c r="J170" s="62">
        <v>0.35</v>
      </c>
      <c r="K170" s="62">
        <v>0.91</v>
      </c>
      <c r="L170" s="62">
        <v>1</v>
      </c>
      <c r="M170" s="62">
        <v>0.5</v>
      </c>
      <c r="N170" s="62">
        <v>0.5</v>
      </c>
      <c r="O170" s="62">
        <v>0.8</v>
      </c>
      <c r="P170" s="62">
        <v>0.4</v>
      </c>
      <c r="Q170" s="62">
        <v>5</v>
      </c>
      <c r="R170" s="62">
        <v>1.1831666666666667</v>
      </c>
      <c r="S170" s="62">
        <v>0.8</v>
      </c>
      <c r="T170" s="62">
        <v>0.69</v>
      </c>
      <c r="U170" s="62">
        <v>0.5</v>
      </c>
    </row>
    <row r="171" spans="1:21" x14ac:dyDescent="0.3">
      <c r="A171" s="44" t="s">
        <v>136</v>
      </c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141" t="s">
        <v>58</v>
      </c>
      <c r="M171" s="141"/>
      <c r="N171" s="141"/>
      <c r="O171" s="141"/>
      <c r="P171" s="141"/>
      <c r="Q171" s="141"/>
      <c r="R171" s="141"/>
      <c r="S171" s="141"/>
      <c r="T171" s="141"/>
      <c r="U171" s="141"/>
    </row>
    <row r="172" spans="1:21" x14ac:dyDescent="0.3">
      <c r="A172" s="137" t="s">
        <v>129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</row>
    <row r="173" spans="1:21" x14ac:dyDescent="0.3">
      <c r="A173" s="45" t="s">
        <v>1</v>
      </c>
      <c r="B173" s="1"/>
      <c r="C173" s="1"/>
      <c r="D173" s="3"/>
      <c r="E173" s="2"/>
      <c r="F173" s="137" t="s">
        <v>36</v>
      </c>
      <c r="G173" s="137"/>
      <c r="H173" s="137"/>
      <c r="I173" s="2"/>
      <c r="J173" s="2"/>
      <c r="K173" s="142" t="s">
        <v>3</v>
      </c>
      <c r="L173" s="142"/>
      <c r="M173" s="2" t="s">
        <v>134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3">
      <c r="A174" s="1"/>
      <c r="B174" s="1"/>
      <c r="C174" s="1"/>
      <c r="D174" s="143" t="s">
        <v>4</v>
      </c>
      <c r="E174" s="143"/>
      <c r="F174" s="46">
        <v>2</v>
      </c>
      <c r="G174" s="2"/>
      <c r="H174" s="3"/>
      <c r="I174" s="3"/>
      <c r="J174" s="3"/>
      <c r="K174" s="143" t="s">
        <v>5</v>
      </c>
      <c r="L174" s="143"/>
      <c r="M174" s="144" t="s">
        <v>138</v>
      </c>
      <c r="N174" s="144"/>
      <c r="O174" s="144"/>
      <c r="P174" s="144"/>
      <c r="Q174" s="144"/>
      <c r="R174" s="144"/>
      <c r="S174" s="144"/>
      <c r="T174" s="144"/>
      <c r="U174" s="144"/>
    </row>
    <row r="175" spans="1:21" x14ac:dyDescent="0.3">
      <c r="A175" s="145" t="s">
        <v>6</v>
      </c>
      <c r="B175" s="147" t="s">
        <v>7</v>
      </c>
      <c r="C175" s="148"/>
      <c r="D175" s="145" t="s">
        <v>8</v>
      </c>
      <c r="E175" s="151" t="s">
        <v>9</v>
      </c>
      <c r="F175" s="152"/>
      <c r="G175" s="153"/>
      <c r="H175" s="145" t="s">
        <v>10</v>
      </c>
      <c r="I175" s="151" t="s">
        <v>11</v>
      </c>
      <c r="J175" s="152"/>
      <c r="K175" s="152"/>
      <c r="L175" s="152"/>
      <c r="M175" s="153"/>
      <c r="N175" s="151" t="s">
        <v>12</v>
      </c>
      <c r="O175" s="152"/>
      <c r="P175" s="152"/>
      <c r="Q175" s="152"/>
      <c r="R175" s="152"/>
      <c r="S175" s="152"/>
      <c r="T175" s="152"/>
      <c r="U175" s="153"/>
    </row>
    <row r="176" spans="1:21" x14ac:dyDescent="0.3">
      <c r="A176" s="146"/>
      <c r="B176" s="149"/>
      <c r="C176" s="150"/>
      <c r="D176" s="146"/>
      <c r="E176" s="47" t="s">
        <v>13</v>
      </c>
      <c r="F176" s="47" t="s">
        <v>14</v>
      </c>
      <c r="G176" s="47" t="s">
        <v>15</v>
      </c>
      <c r="H176" s="146"/>
      <c r="I176" s="47" t="s">
        <v>16</v>
      </c>
      <c r="J176" s="47" t="s">
        <v>17</v>
      </c>
      <c r="K176" s="47" t="s">
        <v>18</v>
      </c>
      <c r="L176" s="47" t="s">
        <v>19</v>
      </c>
      <c r="M176" s="47" t="s">
        <v>50</v>
      </c>
      <c r="N176" s="47" t="s">
        <v>20</v>
      </c>
      <c r="O176" s="47" t="s">
        <v>21</v>
      </c>
      <c r="P176" s="47" t="s">
        <v>51</v>
      </c>
      <c r="Q176" s="47" t="s">
        <v>52</v>
      </c>
      <c r="R176" s="47" t="s">
        <v>53</v>
      </c>
      <c r="S176" s="47" t="s">
        <v>22</v>
      </c>
      <c r="T176" s="47" t="s">
        <v>23</v>
      </c>
      <c r="U176" s="47" t="s">
        <v>24</v>
      </c>
    </row>
    <row r="177" spans="1:21" x14ac:dyDescent="0.3">
      <c r="A177" s="48">
        <v>1</v>
      </c>
      <c r="B177" s="154">
        <v>2</v>
      </c>
      <c r="C177" s="155"/>
      <c r="D177" s="49">
        <v>3</v>
      </c>
      <c r="E177" s="49">
        <v>4</v>
      </c>
      <c r="F177" s="49">
        <v>5</v>
      </c>
      <c r="G177" s="49">
        <v>6</v>
      </c>
      <c r="H177" s="49">
        <v>7</v>
      </c>
      <c r="I177" s="49">
        <v>8</v>
      </c>
      <c r="J177" s="49">
        <v>9</v>
      </c>
      <c r="K177" s="49">
        <v>10</v>
      </c>
      <c r="L177" s="49">
        <v>11</v>
      </c>
      <c r="M177" s="49">
        <v>12</v>
      </c>
      <c r="N177" s="49">
        <v>13</v>
      </c>
      <c r="O177" s="49">
        <v>14</v>
      </c>
      <c r="P177" s="49">
        <v>15</v>
      </c>
      <c r="Q177" s="49">
        <v>16</v>
      </c>
      <c r="R177" s="49">
        <v>17</v>
      </c>
      <c r="S177" s="49">
        <v>18</v>
      </c>
      <c r="T177" s="49">
        <v>19</v>
      </c>
      <c r="U177" s="49">
        <v>20</v>
      </c>
    </row>
    <row r="178" spans="1:21" x14ac:dyDescent="0.3">
      <c r="A178" s="156" t="s">
        <v>37</v>
      </c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8"/>
    </row>
    <row r="179" spans="1:21" x14ac:dyDescent="0.3">
      <c r="A179" s="55" t="s">
        <v>112</v>
      </c>
      <c r="B179" s="91" t="s">
        <v>105</v>
      </c>
      <c r="C179" s="92"/>
      <c r="D179" s="50">
        <v>250</v>
      </c>
      <c r="E179" s="51">
        <v>8.9</v>
      </c>
      <c r="F179" s="51">
        <v>12.2</v>
      </c>
      <c r="G179" s="51">
        <v>40.4</v>
      </c>
      <c r="H179" s="51">
        <v>306.8</v>
      </c>
      <c r="I179" s="51">
        <v>0.19</v>
      </c>
      <c r="J179" s="51">
        <v>0.18</v>
      </c>
      <c r="K179" s="53">
        <v>0.65</v>
      </c>
      <c r="L179" s="51">
        <v>51.15</v>
      </c>
      <c r="M179" s="51">
        <v>0.16</v>
      </c>
      <c r="N179" s="51">
        <v>178.62</v>
      </c>
      <c r="O179" s="51">
        <v>202.74</v>
      </c>
      <c r="P179" s="53">
        <v>39.35</v>
      </c>
      <c r="Q179" s="51">
        <v>3.5</v>
      </c>
      <c r="R179" s="53">
        <v>242.31</v>
      </c>
      <c r="S179" s="54">
        <v>28.5</v>
      </c>
      <c r="T179" s="51">
        <v>51.4</v>
      </c>
      <c r="U179" s="51">
        <v>1.33</v>
      </c>
    </row>
    <row r="180" spans="1:21" x14ac:dyDescent="0.3">
      <c r="A180" s="90">
        <v>693.08</v>
      </c>
      <c r="B180" s="166" t="s">
        <v>56</v>
      </c>
      <c r="C180" s="167"/>
      <c r="D180" s="57">
        <v>200</v>
      </c>
      <c r="E180" s="59">
        <v>4.68</v>
      </c>
      <c r="F180" s="59">
        <v>5.15</v>
      </c>
      <c r="G180" s="59">
        <v>22.58</v>
      </c>
      <c r="H180" s="59">
        <v>151.5</v>
      </c>
      <c r="I180" s="59">
        <v>0.06</v>
      </c>
      <c r="J180" s="59">
        <v>0.23</v>
      </c>
      <c r="K180" s="57">
        <v>1.95</v>
      </c>
      <c r="L180" s="59">
        <v>0.05</v>
      </c>
      <c r="M180" s="60">
        <v>0.05</v>
      </c>
      <c r="N180" s="59">
        <v>152.19999999999999</v>
      </c>
      <c r="O180" s="59">
        <v>124.5</v>
      </c>
      <c r="P180" s="59">
        <v>3.4000000000000002E-2</v>
      </c>
      <c r="Q180" s="63">
        <v>3.0000000000000001E-3</v>
      </c>
      <c r="R180" s="59">
        <v>149.6</v>
      </c>
      <c r="S180" s="59">
        <v>0.19</v>
      </c>
      <c r="T180" s="59">
        <v>21.3</v>
      </c>
      <c r="U180" s="58">
        <v>0.4</v>
      </c>
    </row>
    <row r="181" spans="1:21" x14ac:dyDescent="0.3">
      <c r="A181" s="88"/>
      <c r="B181" s="176" t="s">
        <v>174</v>
      </c>
      <c r="C181" s="177"/>
      <c r="D181" s="57">
        <v>10</v>
      </c>
      <c r="E181" s="59"/>
      <c r="F181" s="59"/>
      <c r="G181" s="59"/>
      <c r="H181" s="59"/>
      <c r="I181" s="59"/>
      <c r="J181" s="59"/>
      <c r="K181" s="57"/>
      <c r="L181" s="59"/>
      <c r="M181" s="60"/>
      <c r="N181" s="59"/>
      <c r="O181" s="59"/>
      <c r="P181" s="59"/>
      <c r="Q181" s="63"/>
      <c r="R181" s="59"/>
      <c r="S181" s="59"/>
      <c r="T181" s="59"/>
      <c r="U181" s="58"/>
    </row>
    <row r="182" spans="1:21" x14ac:dyDescent="0.3">
      <c r="A182" s="48">
        <v>210.12</v>
      </c>
      <c r="B182" s="91" t="s">
        <v>163</v>
      </c>
      <c r="C182" s="92"/>
      <c r="D182" s="50">
        <v>40</v>
      </c>
      <c r="E182" s="53">
        <v>5</v>
      </c>
      <c r="F182" s="51">
        <v>4.5999999999999996</v>
      </c>
      <c r="G182" s="51">
        <v>0.28000000000000003</v>
      </c>
      <c r="H182" s="50">
        <v>62.8</v>
      </c>
      <c r="I182" s="50">
        <v>0.02</v>
      </c>
      <c r="J182" s="51">
        <v>0.01</v>
      </c>
      <c r="K182" s="51">
        <v>0</v>
      </c>
      <c r="L182" s="51">
        <v>0.05</v>
      </c>
      <c r="M182" s="52">
        <v>0.44</v>
      </c>
      <c r="N182" s="51">
        <v>22</v>
      </c>
      <c r="O182" s="51">
        <v>7.5</v>
      </c>
      <c r="P182" s="53">
        <v>0</v>
      </c>
      <c r="Q182" s="51">
        <v>0.64</v>
      </c>
      <c r="R182" s="51">
        <v>28</v>
      </c>
      <c r="S182" s="51">
        <v>0</v>
      </c>
      <c r="T182" s="53">
        <v>4.8</v>
      </c>
      <c r="U182" s="51">
        <v>0.5</v>
      </c>
    </row>
    <row r="183" spans="1:21" x14ac:dyDescent="0.3">
      <c r="A183" s="55" t="s">
        <v>113</v>
      </c>
      <c r="B183" s="91" t="s">
        <v>162</v>
      </c>
      <c r="C183" s="92"/>
      <c r="D183" s="50">
        <v>60</v>
      </c>
      <c r="E183" s="51">
        <v>4.5599999999999996</v>
      </c>
      <c r="F183" s="51">
        <v>0.48</v>
      </c>
      <c r="G183" s="51">
        <v>29.52</v>
      </c>
      <c r="H183" s="50">
        <v>133.19999999999999</v>
      </c>
      <c r="I183" s="51">
        <v>0.06</v>
      </c>
      <c r="J183" s="51">
        <v>0.02</v>
      </c>
      <c r="K183" s="51">
        <v>1.1000000000000001</v>
      </c>
      <c r="L183" s="50">
        <v>0</v>
      </c>
      <c r="M183" s="52">
        <v>0</v>
      </c>
      <c r="N183" s="53">
        <v>12</v>
      </c>
      <c r="O183" s="53">
        <v>39</v>
      </c>
      <c r="P183" s="51">
        <v>0.7</v>
      </c>
      <c r="Q183" s="54">
        <v>0</v>
      </c>
      <c r="R183" s="53">
        <v>78.599999999999994</v>
      </c>
      <c r="S183" s="51">
        <v>2E-3</v>
      </c>
      <c r="T183" s="50">
        <v>0</v>
      </c>
      <c r="U183" s="51">
        <v>0.66</v>
      </c>
    </row>
    <row r="184" spans="1:21" x14ac:dyDescent="0.3">
      <c r="A184" s="168" t="s">
        <v>26</v>
      </c>
      <c r="B184" s="169"/>
      <c r="C184" s="169"/>
      <c r="D184" s="170"/>
      <c r="E184" s="51">
        <f>SUM(E179:E183)</f>
        <v>23.139999999999997</v>
      </c>
      <c r="F184" s="51">
        <f t="shared" ref="F184:U184" si="18">SUM(F179:F183)</f>
        <v>22.430000000000003</v>
      </c>
      <c r="G184" s="51">
        <f t="shared" si="18"/>
        <v>92.78</v>
      </c>
      <c r="H184" s="51">
        <f t="shared" si="18"/>
        <v>654.29999999999995</v>
      </c>
      <c r="I184" s="51">
        <f t="shared" si="18"/>
        <v>0.33</v>
      </c>
      <c r="J184" s="51">
        <f t="shared" si="18"/>
        <v>0.44000000000000006</v>
      </c>
      <c r="K184" s="51">
        <f t="shared" si="18"/>
        <v>3.7</v>
      </c>
      <c r="L184" s="51">
        <f t="shared" si="18"/>
        <v>51.249999999999993</v>
      </c>
      <c r="M184" s="51">
        <f t="shared" si="18"/>
        <v>0.65</v>
      </c>
      <c r="N184" s="51">
        <f t="shared" si="18"/>
        <v>364.82</v>
      </c>
      <c r="O184" s="51">
        <f t="shared" si="18"/>
        <v>373.74</v>
      </c>
      <c r="P184" s="51">
        <f t="shared" si="18"/>
        <v>40.084000000000003</v>
      </c>
      <c r="Q184" s="51">
        <f t="shared" si="18"/>
        <v>4.1429999999999998</v>
      </c>
      <c r="R184" s="51">
        <f t="shared" si="18"/>
        <v>498.51</v>
      </c>
      <c r="S184" s="51">
        <f t="shared" si="18"/>
        <v>28.692</v>
      </c>
      <c r="T184" s="51">
        <f t="shared" si="18"/>
        <v>77.5</v>
      </c>
      <c r="U184" s="51">
        <f t="shared" si="18"/>
        <v>2.89</v>
      </c>
    </row>
    <row r="185" spans="1:21" x14ac:dyDescent="0.3">
      <c r="A185" s="171" t="s">
        <v>27</v>
      </c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3"/>
    </row>
    <row r="186" spans="1:21" x14ac:dyDescent="0.3">
      <c r="A186" s="55">
        <v>13</v>
      </c>
      <c r="B186" s="174" t="s">
        <v>71</v>
      </c>
      <c r="C186" s="175"/>
      <c r="D186" s="50">
        <v>50</v>
      </c>
      <c r="E186" s="55">
        <v>0.5</v>
      </c>
      <c r="F186" s="55">
        <v>0.1</v>
      </c>
      <c r="G186" s="55">
        <v>1.7</v>
      </c>
      <c r="H186" s="55">
        <v>9.6999999999999993</v>
      </c>
      <c r="I186" s="55">
        <v>0.02</v>
      </c>
      <c r="J186" s="55">
        <v>0.02</v>
      </c>
      <c r="K186" s="55">
        <v>11.25</v>
      </c>
      <c r="L186" s="55">
        <v>51.58</v>
      </c>
      <c r="M186" s="55">
        <v>0</v>
      </c>
      <c r="N186" s="55">
        <v>13.33</v>
      </c>
      <c r="O186" s="55">
        <v>18.579999999999998</v>
      </c>
      <c r="P186" s="55">
        <v>13.08</v>
      </c>
      <c r="Q186" s="55">
        <v>0.18</v>
      </c>
      <c r="R186" s="55">
        <v>13.33</v>
      </c>
      <c r="S186" s="55">
        <v>1.32</v>
      </c>
      <c r="T186" s="55">
        <v>9.92</v>
      </c>
      <c r="U186" s="55">
        <v>0.41</v>
      </c>
    </row>
    <row r="187" spans="1:21" x14ac:dyDescent="0.3">
      <c r="A187" s="55"/>
      <c r="B187" s="85"/>
      <c r="C187" s="86"/>
      <c r="D187" s="50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x14ac:dyDescent="0.3">
      <c r="A188" s="55" t="s">
        <v>114</v>
      </c>
      <c r="B188" s="174" t="s">
        <v>106</v>
      </c>
      <c r="C188" s="175"/>
      <c r="D188" s="50">
        <v>300</v>
      </c>
      <c r="E188" s="55">
        <v>6.8</v>
      </c>
      <c r="F188" s="55">
        <v>9.8000000000000007</v>
      </c>
      <c r="G188" s="55">
        <v>14.6</v>
      </c>
      <c r="H188" s="55">
        <v>170</v>
      </c>
      <c r="I188" s="55">
        <v>0.03</v>
      </c>
      <c r="J188" s="55">
        <v>0.05</v>
      </c>
      <c r="K188" s="55">
        <v>11.13</v>
      </c>
      <c r="L188" s="55">
        <v>168.25</v>
      </c>
      <c r="M188" s="55">
        <v>0.06</v>
      </c>
      <c r="N188" s="55">
        <v>49.02</v>
      </c>
      <c r="O188" s="55">
        <v>48.61</v>
      </c>
      <c r="P188" s="55">
        <v>27.1</v>
      </c>
      <c r="Q188" s="65">
        <v>0.56000000000000005</v>
      </c>
      <c r="R188" s="55">
        <v>306.48</v>
      </c>
      <c r="S188" s="55">
        <v>5.45</v>
      </c>
      <c r="T188" s="55">
        <v>25.38</v>
      </c>
      <c r="U188" s="55">
        <v>1.27</v>
      </c>
    </row>
    <row r="189" spans="1:21" x14ac:dyDescent="0.3">
      <c r="A189" s="56" t="s">
        <v>115</v>
      </c>
      <c r="B189" s="91" t="s">
        <v>116</v>
      </c>
      <c r="C189" s="92"/>
      <c r="D189" s="50">
        <v>150</v>
      </c>
      <c r="E189" s="55">
        <v>24.1</v>
      </c>
      <c r="F189" s="55">
        <v>22.8</v>
      </c>
      <c r="G189" s="55">
        <v>46.2</v>
      </c>
      <c r="H189" s="55">
        <v>486.5</v>
      </c>
      <c r="I189" s="55">
        <v>0.27</v>
      </c>
      <c r="J189" s="55">
        <v>0.25</v>
      </c>
      <c r="K189" s="55">
        <v>3.73</v>
      </c>
      <c r="L189" s="55">
        <v>45.54</v>
      </c>
      <c r="M189" s="56">
        <v>1.31</v>
      </c>
      <c r="N189" s="55">
        <v>95.12</v>
      </c>
      <c r="O189" s="55">
        <v>247.78</v>
      </c>
      <c r="P189" s="55">
        <v>81.53</v>
      </c>
      <c r="Q189" s="66">
        <v>7.08</v>
      </c>
      <c r="R189" s="55">
        <v>393.14</v>
      </c>
      <c r="S189" s="55">
        <v>48.96</v>
      </c>
      <c r="T189" s="55">
        <v>34.29</v>
      </c>
      <c r="U189" s="55">
        <v>3.85</v>
      </c>
    </row>
    <row r="190" spans="1:21" x14ac:dyDescent="0.3">
      <c r="A190" s="55">
        <v>331</v>
      </c>
      <c r="B190" s="91" t="s">
        <v>117</v>
      </c>
      <c r="C190" s="92"/>
      <c r="D190" s="50">
        <v>50</v>
      </c>
      <c r="E190" s="55">
        <v>1.6</v>
      </c>
      <c r="F190" s="55">
        <v>4.3</v>
      </c>
      <c r="G190" s="55">
        <v>3.4</v>
      </c>
      <c r="H190" s="55">
        <v>59</v>
      </c>
      <c r="I190" s="55">
        <v>0.01</v>
      </c>
      <c r="J190" s="66">
        <v>0.02</v>
      </c>
      <c r="K190" s="56">
        <v>0.54</v>
      </c>
      <c r="L190" s="55">
        <v>26.1</v>
      </c>
      <c r="M190" s="56">
        <v>0.04</v>
      </c>
      <c r="N190" s="55">
        <v>11.57</v>
      </c>
      <c r="O190" s="55">
        <v>13.16</v>
      </c>
      <c r="P190" s="55">
        <v>3.03</v>
      </c>
      <c r="Q190" s="55">
        <v>0.3</v>
      </c>
      <c r="R190" s="55">
        <v>43.66</v>
      </c>
      <c r="S190" s="55">
        <v>1.18</v>
      </c>
      <c r="T190" s="55">
        <v>3.39</v>
      </c>
      <c r="U190" s="55">
        <v>0.15</v>
      </c>
    </row>
    <row r="191" spans="1:21" x14ac:dyDescent="0.3">
      <c r="A191" s="56">
        <v>376</v>
      </c>
      <c r="B191" s="91" t="s">
        <v>118</v>
      </c>
      <c r="C191" s="92"/>
      <c r="D191" s="50">
        <v>200</v>
      </c>
      <c r="E191" s="65">
        <v>0.4</v>
      </c>
      <c r="F191" s="56">
        <v>0.1</v>
      </c>
      <c r="G191" s="65">
        <v>5.2</v>
      </c>
      <c r="H191" s="65">
        <v>23.3</v>
      </c>
      <c r="I191" s="56">
        <v>0</v>
      </c>
      <c r="J191" s="56">
        <v>0.02</v>
      </c>
      <c r="K191" s="48">
        <v>1.49</v>
      </c>
      <c r="L191" s="56">
        <v>1.03</v>
      </c>
      <c r="M191" s="56">
        <v>0</v>
      </c>
      <c r="N191" s="65">
        <v>81.34</v>
      </c>
      <c r="O191" s="65">
        <v>16.62</v>
      </c>
      <c r="P191" s="65">
        <v>0</v>
      </c>
      <c r="Q191" s="65">
        <v>0.01</v>
      </c>
      <c r="R191" s="55">
        <v>51.35</v>
      </c>
      <c r="S191" s="48">
        <v>0</v>
      </c>
      <c r="T191" s="67">
        <v>8.9499999999999993</v>
      </c>
      <c r="U191" s="55">
        <v>1.66</v>
      </c>
    </row>
    <row r="192" spans="1:21" x14ac:dyDescent="0.3">
      <c r="A192" s="55" t="s">
        <v>113</v>
      </c>
      <c r="B192" s="91" t="s">
        <v>110</v>
      </c>
      <c r="C192" s="92"/>
      <c r="D192" s="50">
        <v>60</v>
      </c>
      <c r="E192" s="55">
        <v>4</v>
      </c>
      <c r="F192" s="56">
        <v>0.7</v>
      </c>
      <c r="G192" s="55">
        <v>23.8</v>
      </c>
      <c r="H192" s="55">
        <v>117.4</v>
      </c>
      <c r="I192" s="56">
        <v>0.1</v>
      </c>
      <c r="J192" s="56">
        <v>0.05</v>
      </c>
      <c r="K192" s="65">
        <v>0.2</v>
      </c>
      <c r="L192" s="56">
        <v>0</v>
      </c>
      <c r="M192" s="56">
        <v>0</v>
      </c>
      <c r="N192" s="65">
        <v>17.399999999999999</v>
      </c>
      <c r="O192" s="65">
        <v>90</v>
      </c>
      <c r="P192" s="65">
        <v>14.4</v>
      </c>
      <c r="Q192" s="65">
        <v>3.3</v>
      </c>
      <c r="R192" s="55">
        <v>141</v>
      </c>
      <c r="S192" s="48">
        <v>2.64</v>
      </c>
      <c r="T192" s="65">
        <v>28.2</v>
      </c>
      <c r="U192" s="55">
        <v>2.34</v>
      </c>
    </row>
    <row r="193" spans="1:21" x14ac:dyDescent="0.3">
      <c r="A193" s="55"/>
      <c r="B193" s="91"/>
      <c r="C193" s="92"/>
      <c r="D193" s="50"/>
      <c r="E193" s="51"/>
      <c r="F193" s="51"/>
      <c r="G193" s="53"/>
      <c r="H193" s="53"/>
      <c r="I193" s="52"/>
      <c r="J193" s="51"/>
      <c r="K193" s="50"/>
      <c r="L193" s="50"/>
      <c r="M193" s="52"/>
      <c r="N193" s="53"/>
      <c r="O193" s="53"/>
      <c r="P193" s="53"/>
      <c r="Q193" s="53"/>
      <c r="R193" s="53"/>
      <c r="S193" s="50"/>
      <c r="T193" s="53"/>
      <c r="U193" s="52"/>
    </row>
    <row r="194" spans="1:21" x14ac:dyDescent="0.3">
      <c r="A194" s="159" t="s">
        <v>29</v>
      </c>
      <c r="B194" s="160"/>
      <c r="C194" s="160"/>
      <c r="D194" s="161"/>
      <c r="E194" s="65">
        <f>SUM(E186:E193)</f>
        <v>37.4</v>
      </c>
      <c r="F194" s="65">
        <f t="shared" ref="F194:U194" si="19">SUM(F186:F193)</f>
        <v>37.800000000000004</v>
      </c>
      <c r="G194" s="65">
        <f t="shared" si="19"/>
        <v>94.9</v>
      </c>
      <c r="H194" s="65">
        <f t="shared" si="19"/>
        <v>865.9</v>
      </c>
      <c r="I194" s="65">
        <f t="shared" si="19"/>
        <v>0.43000000000000005</v>
      </c>
      <c r="J194" s="65">
        <f t="shared" si="19"/>
        <v>0.41000000000000003</v>
      </c>
      <c r="K194" s="65">
        <f t="shared" si="19"/>
        <v>28.34</v>
      </c>
      <c r="L194" s="65">
        <f t="shared" si="19"/>
        <v>292.5</v>
      </c>
      <c r="M194" s="65">
        <f t="shared" si="19"/>
        <v>1.4100000000000001</v>
      </c>
      <c r="N194" s="65">
        <f t="shared" si="19"/>
        <v>267.77999999999997</v>
      </c>
      <c r="O194" s="65">
        <f t="shared" si="19"/>
        <v>434.75000000000006</v>
      </c>
      <c r="P194" s="65">
        <f t="shared" si="19"/>
        <v>139.14000000000001</v>
      </c>
      <c r="Q194" s="65">
        <f t="shared" si="19"/>
        <v>11.43</v>
      </c>
      <c r="R194" s="65">
        <f t="shared" si="19"/>
        <v>948.96</v>
      </c>
      <c r="S194" s="65">
        <f t="shared" si="19"/>
        <v>59.550000000000004</v>
      </c>
      <c r="T194" s="65">
        <f t="shared" si="19"/>
        <v>110.13000000000001</v>
      </c>
      <c r="U194" s="65">
        <f t="shared" si="19"/>
        <v>9.68</v>
      </c>
    </row>
    <row r="195" spans="1:21" x14ac:dyDescent="0.3">
      <c r="A195" s="156" t="s">
        <v>30</v>
      </c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8"/>
    </row>
    <row r="196" spans="1:21" x14ac:dyDescent="0.3">
      <c r="A196" s="61" t="s">
        <v>108</v>
      </c>
      <c r="B196" s="91" t="s">
        <v>164</v>
      </c>
      <c r="C196" s="92"/>
      <c r="D196" s="50">
        <v>150</v>
      </c>
      <c r="E196" s="53">
        <v>0.5</v>
      </c>
      <c r="F196" s="52">
        <v>0.5</v>
      </c>
      <c r="G196" s="53">
        <v>11.8</v>
      </c>
      <c r="H196" s="53">
        <v>53.3</v>
      </c>
      <c r="I196" s="51">
        <v>0.04</v>
      </c>
      <c r="J196" s="51">
        <v>0.02</v>
      </c>
      <c r="K196" s="51">
        <v>12</v>
      </c>
      <c r="L196" s="51">
        <v>6</v>
      </c>
      <c r="M196" s="52">
        <v>0</v>
      </c>
      <c r="N196" s="51">
        <v>19.2</v>
      </c>
      <c r="O196" s="51">
        <v>13.2</v>
      </c>
      <c r="P196" s="53">
        <v>9.6</v>
      </c>
      <c r="Q196" s="51">
        <v>0.36</v>
      </c>
      <c r="R196" s="51">
        <v>333.6</v>
      </c>
      <c r="S196" s="51">
        <v>2.4</v>
      </c>
      <c r="T196" s="51">
        <v>10.8</v>
      </c>
      <c r="U196" s="51">
        <v>2.64</v>
      </c>
    </row>
    <row r="197" spans="1:21" x14ac:dyDescent="0.3">
      <c r="A197" s="159" t="s">
        <v>31</v>
      </c>
      <c r="B197" s="160"/>
      <c r="C197" s="160"/>
      <c r="D197" s="161"/>
      <c r="E197" s="53">
        <v>0</v>
      </c>
      <c r="F197" s="52">
        <v>0</v>
      </c>
      <c r="G197" s="53">
        <v>0</v>
      </c>
      <c r="H197" s="53">
        <v>0</v>
      </c>
      <c r="I197" s="51">
        <v>0</v>
      </c>
      <c r="J197" s="51">
        <v>0</v>
      </c>
      <c r="K197" s="51">
        <v>0</v>
      </c>
      <c r="L197" s="51">
        <v>0</v>
      </c>
      <c r="M197" s="52">
        <v>0</v>
      </c>
      <c r="N197" s="51">
        <v>0</v>
      </c>
      <c r="O197" s="51">
        <v>0</v>
      </c>
      <c r="P197" s="53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</row>
    <row r="198" spans="1:21" x14ac:dyDescent="0.3">
      <c r="A198" s="159" t="s">
        <v>32</v>
      </c>
      <c r="B198" s="160"/>
      <c r="C198" s="160"/>
      <c r="D198" s="161"/>
      <c r="E198" s="53">
        <f>E196+E194+E184</f>
        <v>61.039999999999992</v>
      </c>
      <c r="F198" s="53">
        <f t="shared" ref="F198:U198" si="20">F196+F194+F184</f>
        <v>60.730000000000004</v>
      </c>
      <c r="G198" s="53">
        <f t="shared" si="20"/>
        <v>199.48000000000002</v>
      </c>
      <c r="H198" s="53">
        <f t="shared" si="20"/>
        <v>1573.5</v>
      </c>
      <c r="I198" s="53">
        <f t="shared" si="20"/>
        <v>0.8</v>
      </c>
      <c r="J198" s="53">
        <f t="shared" si="20"/>
        <v>0.87000000000000011</v>
      </c>
      <c r="K198" s="53">
        <f t="shared" si="20"/>
        <v>44.040000000000006</v>
      </c>
      <c r="L198" s="53">
        <f t="shared" si="20"/>
        <v>349.75</v>
      </c>
      <c r="M198" s="53">
        <f t="shared" si="20"/>
        <v>2.06</v>
      </c>
      <c r="N198" s="53">
        <f t="shared" si="20"/>
        <v>651.79999999999995</v>
      </c>
      <c r="O198" s="53">
        <f t="shared" si="20"/>
        <v>821.69</v>
      </c>
      <c r="P198" s="53">
        <f t="shared" si="20"/>
        <v>188.82400000000001</v>
      </c>
      <c r="Q198" s="53">
        <f t="shared" si="20"/>
        <v>15.933</v>
      </c>
      <c r="R198" s="53">
        <f t="shared" si="20"/>
        <v>1781.07</v>
      </c>
      <c r="S198" s="53">
        <f t="shared" si="20"/>
        <v>90.641999999999996</v>
      </c>
      <c r="T198" s="53">
        <f t="shared" si="20"/>
        <v>198.43</v>
      </c>
      <c r="U198" s="53">
        <f t="shared" si="20"/>
        <v>15.21</v>
      </c>
    </row>
    <row r="199" spans="1:21" x14ac:dyDescent="0.3">
      <c r="A199" s="159" t="s">
        <v>33</v>
      </c>
      <c r="B199" s="160"/>
      <c r="C199" s="160"/>
      <c r="D199" s="161"/>
      <c r="E199" s="53">
        <v>77</v>
      </c>
      <c r="F199" s="53">
        <v>79</v>
      </c>
      <c r="G199" s="53">
        <v>335</v>
      </c>
      <c r="H199" s="53">
        <v>2350</v>
      </c>
      <c r="I199" s="51">
        <v>1.2</v>
      </c>
      <c r="J199" s="51">
        <v>1.4</v>
      </c>
      <c r="K199" s="50">
        <v>60</v>
      </c>
      <c r="L199" s="51">
        <v>0.7</v>
      </c>
      <c r="M199" s="50">
        <v>1</v>
      </c>
      <c r="N199" s="50">
        <v>1100</v>
      </c>
      <c r="O199" s="50">
        <v>1100</v>
      </c>
      <c r="P199" s="50">
        <v>3</v>
      </c>
      <c r="Q199" s="51">
        <v>0.3</v>
      </c>
      <c r="R199" s="50">
        <v>1100</v>
      </c>
      <c r="S199" s="53">
        <v>1</v>
      </c>
      <c r="T199" s="50">
        <v>250</v>
      </c>
      <c r="U199" s="51">
        <v>12</v>
      </c>
    </row>
    <row r="200" spans="1:21" x14ac:dyDescent="0.3">
      <c r="A200" s="163" t="s">
        <v>34</v>
      </c>
      <c r="B200" s="164"/>
      <c r="C200" s="164"/>
      <c r="D200" s="165"/>
      <c r="E200" s="62">
        <v>0.56999999999999995</v>
      </c>
      <c r="F200" s="62">
        <v>0.68</v>
      </c>
      <c r="G200" s="62">
        <v>0.69</v>
      </c>
      <c r="H200" s="62">
        <v>0.6</v>
      </c>
      <c r="I200" s="62">
        <v>0.57999999999999996</v>
      </c>
      <c r="J200" s="62">
        <v>0.5</v>
      </c>
      <c r="K200" s="62">
        <v>0.79</v>
      </c>
      <c r="L200" s="62">
        <v>0.71</v>
      </c>
      <c r="M200" s="62">
        <v>0.6</v>
      </c>
      <c r="N200" s="62">
        <v>0.41</v>
      </c>
      <c r="O200" s="62">
        <v>0.67</v>
      </c>
      <c r="P200" s="62">
        <v>0.36</v>
      </c>
      <c r="Q200" s="62">
        <v>0.34143999999999997</v>
      </c>
      <c r="R200" s="62">
        <v>0.31</v>
      </c>
      <c r="S200" s="62">
        <v>0.79840000000000011</v>
      </c>
      <c r="T200" s="62">
        <v>1.1339083333333333</v>
      </c>
      <c r="U200" s="62">
        <v>0.81072222222222234</v>
      </c>
    </row>
    <row r="201" spans="1:21" x14ac:dyDescent="0.3">
      <c r="A201" s="44" t="s">
        <v>136</v>
      </c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141" t="s">
        <v>58</v>
      </c>
      <c r="M201" s="141"/>
      <c r="N201" s="141"/>
      <c r="O201" s="141"/>
      <c r="P201" s="141"/>
      <c r="Q201" s="141"/>
      <c r="R201" s="141"/>
      <c r="S201" s="141"/>
      <c r="T201" s="141"/>
      <c r="U201" s="141"/>
    </row>
    <row r="202" spans="1:21" x14ac:dyDescent="0.3">
      <c r="A202" s="137" t="s">
        <v>128</v>
      </c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</row>
    <row r="203" spans="1:21" x14ac:dyDescent="0.3">
      <c r="A203" s="45" t="s">
        <v>1</v>
      </c>
      <c r="B203" s="1"/>
      <c r="C203" s="1"/>
      <c r="D203" s="3"/>
      <c r="E203" s="2"/>
      <c r="F203" s="137" t="s">
        <v>41</v>
      </c>
      <c r="G203" s="137"/>
      <c r="H203" s="137"/>
      <c r="I203" s="2"/>
      <c r="J203" s="2"/>
      <c r="K203" s="142" t="s">
        <v>3</v>
      </c>
      <c r="L203" s="142"/>
      <c r="M203" s="2" t="s">
        <v>134</v>
      </c>
      <c r="N203" s="2"/>
      <c r="O203" s="2"/>
      <c r="P203" s="2"/>
      <c r="Q203" s="2"/>
      <c r="R203" s="2"/>
      <c r="S203" s="2"/>
      <c r="T203" s="2"/>
      <c r="U203" s="2"/>
    </row>
    <row r="204" spans="1:21" x14ac:dyDescent="0.3">
      <c r="A204" s="1"/>
      <c r="B204" s="1"/>
      <c r="C204" s="1"/>
      <c r="D204" s="143" t="s">
        <v>4</v>
      </c>
      <c r="E204" s="143"/>
      <c r="F204" s="46">
        <v>2</v>
      </c>
      <c r="G204" s="2"/>
      <c r="H204" s="3"/>
      <c r="I204" s="3"/>
      <c r="J204" s="3"/>
      <c r="K204" s="143" t="s">
        <v>5</v>
      </c>
      <c r="L204" s="143"/>
      <c r="M204" s="144" t="s">
        <v>137</v>
      </c>
      <c r="N204" s="144"/>
      <c r="O204" s="144"/>
      <c r="P204" s="144"/>
      <c r="Q204" s="144"/>
      <c r="R204" s="144"/>
      <c r="S204" s="144"/>
      <c r="T204" s="144"/>
      <c r="U204" s="144"/>
    </row>
    <row r="205" spans="1:21" x14ac:dyDescent="0.3">
      <c r="A205" s="145" t="s">
        <v>6</v>
      </c>
      <c r="B205" s="147" t="s">
        <v>7</v>
      </c>
      <c r="C205" s="148"/>
      <c r="D205" s="145" t="s">
        <v>8</v>
      </c>
      <c r="E205" s="151" t="s">
        <v>9</v>
      </c>
      <c r="F205" s="152"/>
      <c r="G205" s="153"/>
      <c r="H205" s="145" t="s">
        <v>10</v>
      </c>
      <c r="I205" s="151" t="s">
        <v>11</v>
      </c>
      <c r="J205" s="152"/>
      <c r="K205" s="152"/>
      <c r="L205" s="152"/>
      <c r="M205" s="153"/>
      <c r="N205" s="151" t="s">
        <v>12</v>
      </c>
      <c r="O205" s="152"/>
      <c r="P205" s="152"/>
      <c r="Q205" s="152"/>
      <c r="R205" s="152"/>
      <c r="S205" s="152"/>
      <c r="T205" s="152"/>
      <c r="U205" s="153"/>
    </row>
    <row r="206" spans="1:21" x14ac:dyDescent="0.3">
      <c r="A206" s="146"/>
      <c r="B206" s="149"/>
      <c r="C206" s="150"/>
      <c r="D206" s="146"/>
      <c r="E206" s="47" t="s">
        <v>13</v>
      </c>
      <c r="F206" s="47" t="s">
        <v>14</v>
      </c>
      <c r="G206" s="47" t="s">
        <v>15</v>
      </c>
      <c r="H206" s="146"/>
      <c r="I206" s="47" t="s">
        <v>16</v>
      </c>
      <c r="J206" s="47" t="s">
        <v>17</v>
      </c>
      <c r="K206" s="47" t="s">
        <v>18</v>
      </c>
      <c r="L206" s="47" t="s">
        <v>19</v>
      </c>
      <c r="M206" s="47" t="s">
        <v>50</v>
      </c>
      <c r="N206" s="47" t="s">
        <v>20</v>
      </c>
      <c r="O206" s="47" t="s">
        <v>21</v>
      </c>
      <c r="P206" s="47" t="s">
        <v>51</v>
      </c>
      <c r="Q206" s="47" t="s">
        <v>52</v>
      </c>
      <c r="R206" s="47" t="s">
        <v>53</v>
      </c>
      <c r="S206" s="47" t="s">
        <v>22</v>
      </c>
      <c r="T206" s="47" t="s">
        <v>23</v>
      </c>
      <c r="U206" s="47" t="s">
        <v>24</v>
      </c>
    </row>
    <row r="207" spans="1:21" x14ac:dyDescent="0.3">
      <c r="A207" s="48">
        <v>1</v>
      </c>
      <c r="B207" s="154">
        <v>2</v>
      </c>
      <c r="C207" s="155"/>
      <c r="D207" s="49">
        <v>3</v>
      </c>
      <c r="E207" s="49">
        <v>4</v>
      </c>
      <c r="F207" s="49">
        <v>5</v>
      </c>
      <c r="G207" s="49">
        <v>6</v>
      </c>
      <c r="H207" s="49">
        <v>7</v>
      </c>
      <c r="I207" s="49">
        <v>8</v>
      </c>
      <c r="J207" s="49">
        <v>9</v>
      </c>
      <c r="K207" s="49">
        <v>10</v>
      </c>
      <c r="L207" s="49">
        <v>11</v>
      </c>
      <c r="M207" s="49">
        <v>12</v>
      </c>
      <c r="N207" s="49">
        <v>13</v>
      </c>
      <c r="O207" s="49">
        <v>14</v>
      </c>
      <c r="P207" s="49">
        <v>15</v>
      </c>
      <c r="Q207" s="49">
        <v>16</v>
      </c>
      <c r="R207" s="49">
        <v>17</v>
      </c>
      <c r="S207" s="49">
        <v>18</v>
      </c>
      <c r="T207" s="49">
        <v>19</v>
      </c>
      <c r="U207" s="49">
        <v>20</v>
      </c>
    </row>
    <row r="208" spans="1:21" x14ac:dyDescent="0.3">
      <c r="A208" s="156" t="s">
        <v>37</v>
      </c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8"/>
    </row>
    <row r="209" spans="1:21" x14ac:dyDescent="0.3">
      <c r="A209" s="56" t="s">
        <v>165</v>
      </c>
      <c r="B209" s="91" t="s">
        <v>166</v>
      </c>
      <c r="C209" s="92"/>
      <c r="D209" s="61">
        <v>170</v>
      </c>
      <c r="E209" s="61">
        <v>33.6</v>
      </c>
      <c r="F209" s="61">
        <v>15.2</v>
      </c>
      <c r="G209" s="61">
        <v>25.6</v>
      </c>
      <c r="H209" s="61">
        <v>373.8</v>
      </c>
      <c r="I209" s="61">
        <v>0.08</v>
      </c>
      <c r="J209" s="61">
        <v>0.35</v>
      </c>
      <c r="K209" s="61">
        <v>0.31</v>
      </c>
      <c r="L209" s="61">
        <v>41.34</v>
      </c>
      <c r="M209" s="61">
        <v>0.16</v>
      </c>
      <c r="N209" s="61">
        <v>228.38</v>
      </c>
      <c r="O209" s="61">
        <v>323.89999999999998</v>
      </c>
      <c r="P209" s="61">
        <v>58.47</v>
      </c>
      <c r="Q209" s="61">
        <v>43.65</v>
      </c>
      <c r="R209" s="61">
        <v>176.42</v>
      </c>
      <c r="S209" s="61">
        <v>15.57</v>
      </c>
      <c r="T209" s="61">
        <v>34.9</v>
      </c>
      <c r="U209" s="61">
        <v>0.97</v>
      </c>
    </row>
    <row r="210" spans="1:21" x14ac:dyDescent="0.3">
      <c r="A210" s="55">
        <v>1</v>
      </c>
      <c r="B210" s="91" t="s">
        <v>119</v>
      </c>
      <c r="C210" s="92"/>
      <c r="D210" s="50">
        <v>30</v>
      </c>
      <c r="E210" s="59">
        <v>2.2000000000000002</v>
      </c>
      <c r="F210" s="60">
        <v>2.6</v>
      </c>
      <c r="G210" s="57">
        <v>16.7</v>
      </c>
      <c r="H210" s="59">
        <v>98.2</v>
      </c>
      <c r="I210" s="60">
        <v>0.02</v>
      </c>
      <c r="J210" s="60">
        <v>0.11</v>
      </c>
      <c r="K210" s="59">
        <v>0.3</v>
      </c>
      <c r="L210" s="60">
        <v>14.1</v>
      </c>
      <c r="M210" s="60">
        <v>0</v>
      </c>
      <c r="N210" s="60">
        <v>92.1</v>
      </c>
      <c r="O210" s="60">
        <v>65.7</v>
      </c>
      <c r="P210" s="60">
        <v>10.5</v>
      </c>
      <c r="Q210" s="60">
        <v>0.9</v>
      </c>
      <c r="R210" s="60">
        <v>109.5</v>
      </c>
      <c r="S210" s="60">
        <v>2.1</v>
      </c>
      <c r="T210" s="60">
        <v>10.199999999999999</v>
      </c>
      <c r="U210" s="59">
        <v>0.06</v>
      </c>
    </row>
    <row r="211" spans="1:21" x14ac:dyDescent="0.3">
      <c r="A211" s="55">
        <v>381</v>
      </c>
      <c r="B211" s="91" t="s">
        <v>167</v>
      </c>
      <c r="C211" s="92"/>
      <c r="D211" s="57">
        <v>200</v>
      </c>
      <c r="E211" s="53">
        <v>0.5</v>
      </c>
      <c r="F211" s="53">
        <v>0.3</v>
      </c>
      <c r="G211" s="53">
        <v>5.6</v>
      </c>
      <c r="H211" s="51">
        <v>26.7</v>
      </c>
      <c r="I211" s="51">
        <v>0</v>
      </c>
      <c r="J211" s="53">
        <v>0</v>
      </c>
      <c r="K211" s="51">
        <v>0</v>
      </c>
      <c r="L211" s="51">
        <v>0.4</v>
      </c>
      <c r="M211" s="52">
        <v>0</v>
      </c>
      <c r="N211" s="53">
        <v>63.96</v>
      </c>
      <c r="O211" s="51">
        <v>11.4</v>
      </c>
      <c r="P211" s="54">
        <v>0</v>
      </c>
      <c r="Q211" s="54">
        <v>0</v>
      </c>
      <c r="R211" s="51">
        <v>25.2</v>
      </c>
      <c r="S211" s="51">
        <v>0</v>
      </c>
      <c r="T211" s="51">
        <v>7.4</v>
      </c>
      <c r="U211" s="51">
        <v>0.4</v>
      </c>
    </row>
    <row r="212" spans="1:21" x14ac:dyDescent="0.3">
      <c r="A212" s="55" t="s">
        <v>120</v>
      </c>
      <c r="B212" s="91" t="s">
        <v>170</v>
      </c>
      <c r="C212" s="92"/>
      <c r="D212" s="50">
        <v>30</v>
      </c>
      <c r="E212" s="59">
        <v>2.2999999999999998</v>
      </c>
      <c r="F212" s="59">
        <v>0.2</v>
      </c>
      <c r="G212" s="59">
        <v>14.8</v>
      </c>
      <c r="H212" s="59">
        <v>70.3</v>
      </c>
      <c r="I212" s="60">
        <v>0.03</v>
      </c>
      <c r="J212" s="60">
        <v>0.01</v>
      </c>
      <c r="K212" s="59">
        <v>0</v>
      </c>
      <c r="L212" s="59">
        <v>1E-3</v>
      </c>
      <c r="M212" s="60">
        <v>0</v>
      </c>
      <c r="N212" s="59">
        <v>6</v>
      </c>
      <c r="O212" s="59">
        <v>19.5</v>
      </c>
      <c r="P212" s="59">
        <v>4.3499999999999996</v>
      </c>
      <c r="Q212" s="59">
        <v>1.8</v>
      </c>
      <c r="R212" s="59">
        <v>27.9</v>
      </c>
      <c r="S212" s="58">
        <v>0.96</v>
      </c>
      <c r="T212" s="59">
        <v>4.2</v>
      </c>
      <c r="U212" s="59">
        <v>0.33</v>
      </c>
    </row>
    <row r="213" spans="1:21" x14ac:dyDescent="0.3">
      <c r="A213" s="64"/>
      <c r="B213" s="166"/>
      <c r="C213" s="167"/>
      <c r="D213" s="57"/>
      <c r="E213" s="57"/>
      <c r="F213" s="58"/>
      <c r="G213" s="58"/>
      <c r="H213" s="58"/>
      <c r="I213" s="58"/>
      <c r="J213" s="59"/>
      <c r="K213" s="60"/>
      <c r="L213" s="60"/>
      <c r="M213" s="60"/>
      <c r="N213" s="58"/>
      <c r="O213" s="58"/>
      <c r="P213" s="58"/>
      <c r="Q213" s="58"/>
      <c r="R213" s="58"/>
      <c r="S213" s="59"/>
      <c r="T213" s="58"/>
      <c r="U213" s="59"/>
    </row>
    <row r="214" spans="1:21" x14ac:dyDescent="0.3">
      <c r="A214" s="168" t="s">
        <v>26</v>
      </c>
      <c r="B214" s="169"/>
      <c r="C214" s="169"/>
      <c r="D214" s="170"/>
      <c r="E214" s="51">
        <f>SUM(E209:E213)</f>
        <v>38.6</v>
      </c>
      <c r="F214" s="51">
        <f t="shared" ref="F214:U214" si="21">SUM(F209:F213)</f>
        <v>18.3</v>
      </c>
      <c r="G214" s="51">
        <f t="shared" si="21"/>
        <v>62.7</v>
      </c>
      <c r="H214" s="51">
        <f t="shared" si="21"/>
        <v>569</v>
      </c>
      <c r="I214" s="51">
        <f t="shared" si="21"/>
        <v>0.13</v>
      </c>
      <c r="J214" s="51">
        <f t="shared" si="21"/>
        <v>0.47</v>
      </c>
      <c r="K214" s="51">
        <f t="shared" si="21"/>
        <v>0.61</v>
      </c>
      <c r="L214" s="51">
        <f t="shared" si="21"/>
        <v>55.841000000000001</v>
      </c>
      <c r="M214" s="51">
        <f t="shared" si="21"/>
        <v>0.16</v>
      </c>
      <c r="N214" s="51">
        <f t="shared" si="21"/>
        <v>390.44</v>
      </c>
      <c r="O214" s="51">
        <f t="shared" si="21"/>
        <v>420.49999999999994</v>
      </c>
      <c r="P214" s="51">
        <f t="shared" si="21"/>
        <v>73.319999999999993</v>
      </c>
      <c r="Q214" s="51">
        <f t="shared" si="21"/>
        <v>46.349999999999994</v>
      </c>
      <c r="R214" s="51">
        <f t="shared" si="21"/>
        <v>339.01999999999992</v>
      </c>
      <c r="S214" s="51">
        <f t="shared" si="21"/>
        <v>18.630000000000003</v>
      </c>
      <c r="T214" s="51">
        <f t="shared" si="21"/>
        <v>56.699999999999996</v>
      </c>
      <c r="U214" s="51">
        <f t="shared" si="21"/>
        <v>1.7600000000000002</v>
      </c>
    </row>
    <row r="215" spans="1:21" x14ac:dyDescent="0.3">
      <c r="A215" s="171" t="s">
        <v>27</v>
      </c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3"/>
    </row>
    <row r="216" spans="1:21" x14ac:dyDescent="0.3">
      <c r="A216" s="48" t="s">
        <v>182</v>
      </c>
      <c r="B216" s="91" t="s">
        <v>183</v>
      </c>
      <c r="C216" s="92"/>
      <c r="D216" s="50">
        <v>60</v>
      </c>
      <c r="E216" s="51">
        <v>0.78</v>
      </c>
      <c r="F216" s="51">
        <v>0.06</v>
      </c>
      <c r="G216" s="51">
        <v>2.94</v>
      </c>
      <c r="H216" s="51">
        <v>15.4</v>
      </c>
      <c r="I216" s="54">
        <v>0.03</v>
      </c>
      <c r="J216" s="51">
        <v>0.04</v>
      </c>
      <c r="K216" s="51">
        <v>48</v>
      </c>
      <c r="L216" s="51">
        <v>90</v>
      </c>
      <c r="M216" s="52">
        <v>0</v>
      </c>
      <c r="N216" s="51">
        <v>4</v>
      </c>
      <c r="O216" s="51">
        <v>8</v>
      </c>
      <c r="P216" s="51">
        <v>1.6E-2</v>
      </c>
      <c r="Q216" s="51">
        <v>0.1</v>
      </c>
      <c r="R216" s="51">
        <v>81</v>
      </c>
      <c r="S216" s="51">
        <v>1.8</v>
      </c>
      <c r="T216" s="51">
        <v>4</v>
      </c>
      <c r="U216" s="51">
        <v>0</v>
      </c>
    </row>
    <row r="217" spans="1:21" x14ac:dyDescent="0.3">
      <c r="A217" s="55">
        <v>103</v>
      </c>
      <c r="B217" s="91" t="s">
        <v>186</v>
      </c>
      <c r="C217" s="92"/>
      <c r="D217" s="50" t="s">
        <v>47</v>
      </c>
      <c r="E217" s="51">
        <v>6.7</v>
      </c>
      <c r="F217" s="51">
        <v>6.9</v>
      </c>
      <c r="G217" s="51">
        <v>19.399999999999999</v>
      </c>
      <c r="H217" s="53">
        <v>166.7</v>
      </c>
      <c r="I217" s="51">
        <v>0.08</v>
      </c>
      <c r="J217" s="51">
        <v>0.06</v>
      </c>
      <c r="K217" s="51">
        <v>6.6</v>
      </c>
      <c r="L217" s="51">
        <v>122.43</v>
      </c>
      <c r="M217" s="52">
        <v>0</v>
      </c>
      <c r="N217" s="51">
        <v>13.82</v>
      </c>
      <c r="O217" s="51">
        <v>57.01</v>
      </c>
      <c r="P217" s="53">
        <v>34.299999999999997</v>
      </c>
      <c r="Q217" s="51">
        <v>0.23</v>
      </c>
      <c r="R217" s="51">
        <v>395.66</v>
      </c>
      <c r="S217" s="51">
        <v>4.9800000000000004</v>
      </c>
      <c r="T217" s="51">
        <v>21.01</v>
      </c>
      <c r="U217" s="51">
        <v>0.9</v>
      </c>
    </row>
    <row r="218" spans="1:21" x14ac:dyDescent="0.3">
      <c r="A218" s="55" t="s">
        <v>168</v>
      </c>
      <c r="B218" s="91" t="s">
        <v>169</v>
      </c>
      <c r="C218" s="92"/>
      <c r="D218" s="50">
        <v>100</v>
      </c>
      <c r="E218" s="51">
        <v>19</v>
      </c>
      <c r="F218" s="51">
        <v>25.7</v>
      </c>
      <c r="G218" s="51">
        <v>25.1</v>
      </c>
      <c r="H218" s="51">
        <v>407.6</v>
      </c>
      <c r="I218" s="54">
        <v>0.16</v>
      </c>
      <c r="J218" s="51">
        <v>0.3</v>
      </c>
      <c r="K218" s="51">
        <v>7.66</v>
      </c>
      <c r="L218" s="53">
        <v>100.73</v>
      </c>
      <c r="M218" s="52">
        <v>2.2200000000000002</v>
      </c>
      <c r="N218" s="51">
        <v>176.62</v>
      </c>
      <c r="O218" s="51">
        <v>218.77</v>
      </c>
      <c r="P218" s="51">
        <v>110.54</v>
      </c>
      <c r="Q218" s="51">
        <v>5.29</v>
      </c>
      <c r="R218" s="53">
        <v>311.20999999999998</v>
      </c>
      <c r="S218" s="54">
        <v>24.64</v>
      </c>
      <c r="T218" s="51">
        <v>31.17</v>
      </c>
      <c r="U218" s="51">
        <v>3.52</v>
      </c>
    </row>
    <row r="219" spans="1:21" x14ac:dyDescent="0.3">
      <c r="A219" s="55" t="s">
        <v>122</v>
      </c>
      <c r="B219" s="91" t="s">
        <v>191</v>
      </c>
      <c r="C219" s="92"/>
      <c r="D219" s="50">
        <v>180</v>
      </c>
      <c r="E219" s="51">
        <v>3.8</v>
      </c>
      <c r="F219" s="51">
        <v>6.8</v>
      </c>
      <c r="G219" s="51">
        <v>31.2</v>
      </c>
      <c r="H219" s="51">
        <v>201.4</v>
      </c>
      <c r="I219" s="51">
        <v>0.05</v>
      </c>
      <c r="J219" s="51">
        <v>0.04</v>
      </c>
      <c r="K219" s="52">
        <v>1.59</v>
      </c>
      <c r="L219" s="52">
        <v>322.42</v>
      </c>
      <c r="M219" s="51">
        <v>0</v>
      </c>
      <c r="N219" s="51">
        <v>20.82</v>
      </c>
      <c r="O219" s="51">
        <v>80.959999999999994</v>
      </c>
      <c r="P219" s="51">
        <v>37.56</v>
      </c>
      <c r="Q219" s="51">
        <v>5.57</v>
      </c>
      <c r="R219" s="53">
        <v>111.85</v>
      </c>
      <c r="S219" s="51">
        <v>25.87</v>
      </c>
      <c r="T219" s="51">
        <v>31.39</v>
      </c>
      <c r="U219" s="51">
        <v>0.69</v>
      </c>
    </row>
    <row r="220" spans="1:21" x14ac:dyDescent="0.3">
      <c r="A220" s="56">
        <v>375.01</v>
      </c>
      <c r="B220" s="91" t="s">
        <v>57</v>
      </c>
      <c r="C220" s="92"/>
      <c r="D220" s="52">
        <v>200</v>
      </c>
      <c r="E220" s="51">
        <v>0.4</v>
      </c>
      <c r="F220" s="51">
        <v>0.1</v>
      </c>
      <c r="G220" s="51">
        <v>5.2</v>
      </c>
      <c r="H220" s="51">
        <v>23.7</v>
      </c>
      <c r="I220" s="51">
        <v>0</v>
      </c>
      <c r="J220" s="51">
        <v>0.02</v>
      </c>
      <c r="K220" s="53">
        <v>1.8</v>
      </c>
      <c r="L220" s="50">
        <v>1.08</v>
      </c>
      <c r="M220" s="52">
        <v>0</v>
      </c>
      <c r="N220" s="51">
        <v>11.6</v>
      </c>
      <c r="O220" s="51">
        <v>17.38</v>
      </c>
      <c r="P220" s="53">
        <v>0.4</v>
      </c>
      <c r="Q220" s="51">
        <v>0.02</v>
      </c>
      <c r="R220" s="51">
        <v>56.27</v>
      </c>
      <c r="S220" s="50">
        <v>0</v>
      </c>
      <c r="T220" s="51">
        <v>9.2799999999999994</v>
      </c>
      <c r="U220" s="51">
        <v>1.68</v>
      </c>
    </row>
    <row r="221" spans="1:21" x14ac:dyDescent="0.3">
      <c r="A221" s="55" t="s">
        <v>108</v>
      </c>
      <c r="B221" s="91" t="s">
        <v>28</v>
      </c>
      <c r="C221" s="92"/>
      <c r="D221" s="50">
        <v>60</v>
      </c>
      <c r="E221" s="51">
        <v>4</v>
      </c>
      <c r="F221" s="51">
        <v>0.7</v>
      </c>
      <c r="G221" s="53">
        <v>23.8</v>
      </c>
      <c r="H221" s="53">
        <v>117.4</v>
      </c>
      <c r="I221" s="52">
        <v>0.1</v>
      </c>
      <c r="J221" s="51">
        <v>0.05</v>
      </c>
      <c r="K221" s="50">
        <v>0</v>
      </c>
      <c r="L221" s="50">
        <v>0</v>
      </c>
      <c r="M221" s="52">
        <v>0</v>
      </c>
      <c r="N221" s="53">
        <v>17.399999999999999</v>
      </c>
      <c r="O221" s="53">
        <v>90</v>
      </c>
      <c r="P221" s="53">
        <v>14.4</v>
      </c>
      <c r="Q221" s="53">
        <v>3.3</v>
      </c>
      <c r="R221" s="53">
        <v>141</v>
      </c>
      <c r="S221" s="50">
        <v>2.64</v>
      </c>
      <c r="T221" s="53">
        <v>28.2</v>
      </c>
      <c r="U221" s="52">
        <v>2.34</v>
      </c>
    </row>
    <row r="222" spans="1:21" x14ac:dyDescent="0.3">
      <c r="A222" s="159" t="s">
        <v>29</v>
      </c>
      <c r="B222" s="160"/>
      <c r="C222" s="160"/>
      <c r="D222" s="161"/>
      <c r="E222" s="53">
        <f>SUM(E216:E221)</f>
        <v>34.68</v>
      </c>
      <c r="F222" s="53">
        <f t="shared" ref="F222:U222" si="22">SUM(F216:F221)</f>
        <v>40.26</v>
      </c>
      <c r="G222" s="53">
        <f t="shared" si="22"/>
        <v>107.64</v>
      </c>
      <c r="H222" s="53">
        <f t="shared" si="22"/>
        <v>932.2</v>
      </c>
      <c r="I222" s="53">
        <f t="shared" si="22"/>
        <v>0.42000000000000004</v>
      </c>
      <c r="J222" s="53">
        <f t="shared" si="22"/>
        <v>0.51</v>
      </c>
      <c r="K222" s="53">
        <f t="shared" si="22"/>
        <v>65.650000000000006</v>
      </c>
      <c r="L222" s="53">
        <f t="shared" si="22"/>
        <v>636.66000000000008</v>
      </c>
      <c r="M222" s="53">
        <f t="shared" si="22"/>
        <v>2.2200000000000002</v>
      </c>
      <c r="N222" s="53">
        <f t="shared" si="22"/>
        <v>244.26</v>
      </c>
      <c r="O222" s="53">
        <f t="shared" si="22"/>
        <v>472.11999999999995</v>
      </c>
      <c r="P222" s="53">
        <f t="shared" si="22"/>
        <v>197.21600000000001</v>
      </c>
      <c r="Q222" s="53">
        <f t="shared" si="22"/>
        <v>14.510000000000002</v>
      </c>
      <c r="R222" s="53">
        <f t="shared" si="22"/>
        <v>1096.99</v>
      </c>
      <c r="S222" s="53">
        <f t="shared" si="22"/>
        <v>59.930000000000007</v>
      </c>
      <c r="T222" s="53">
        <f t="shared" si="22"/>
        <v>125.05000000000001</v>
      </c>
      <c r="U222" s="53">
        <f t="shared" si="22"/>
        <v>9.129999999999999</v>
      </c>
    </row>
    <row r="223" spans="1:21" x14ac:dyDescent="0.3">
      <c r="A223" s="171" t="s">
        <v>30</v>
      </c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3"/>
    </row>
    <row r="224" spans="1:21" x14ac:dyDescent="0.3">
      <c r="A224" s="55" t="s">
        <v>108</v>
      </c>
      <c r="B224" s="91" t="s">
        <v>150</v>
      </c>
      <c r="C224" s="92"/>
      <c r="D224" s="50">
        <v>200</v>
      </c>
      <c r="E224" s="53">
        <v>1</v>
      </c>
      <c r="F224" s="53">
        <v>0.2</v>
      </c>
      <c r="G224" s="53">
        <v>20.2</v>
      </c>
      <c r="H224" s="53">
        <v>86.6</v>
      </c>
      <c r="I224" s="54">
        <v>0.02</v>
      </c>
      <c r="J224" s="51">
        <v>0.02</v>
      </c>
      <c r="K224" s="53">
        <v>4</v>
      </c>
      <c r="L224" s="53">
        <v>0</v>
      </c>
      <c r="M224" s="53">
        <v>0</v>
      </c>
      <c r="N224" s="53">
        <v>14</v>
      </c>
      <c r="O224" s="53">
        <v>14</v>
      </c>
      <c r="P224" s="53">
        <v>0</v>
      </c>
      <c r="Q224" s="51">
        <v>0</v>
      </c>
      <c r="R224" s="53">
        <v>240</v>
      </c>
      <c r="S224" s="53">
        <v>0</v>
      </c>
      <c r="T224" s="53">
        <v>8</v>
      </c>
      <c r="U224" s="53">
        <v>2.8</v>
      </c>
    </row>
    <row r="225" spans="1:21" x14ac:dyDescent="0.3">
      <c r="A225" s="159" t="s">
        <v>31</v>
      </c>
      <c r="B225" s="160"/>
      <c r="C225" s="160"/>
      <c r="D225" s="161"/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</row>
    <row r="226" spans="1:21" x14ac:dyDescent="0.3">
      <c r="A226" s="159" t="s">
        <v>32</v>
      </c>
      <c r="B226" s="160"/>
      <c r="C226" s="160"/>
      <c r="D226" s="161"/>
      <c r="E226" s="53">
        <f>E224+E222+E214</f>
        <v>74.28</v>
      </c>
      <c r="F226" s="53">
        <f t="shared" ref="F226:U226" si="23">F224+F222+F214</f>
        <v>58.760000000000005</v>
      </c>
      <c r="G226" s="53">
        <f t="shared" si="23"/>
        <v>190.54000000000002</v>
      </c>
      <c r="H226" s="53">
        <f t="shared" si="23"/>
        <v>1587.8000000000002</v>
      </c>
      <c r="I226" s="53">
        <f t="shared" si="23"/>
        <v>0.57000000000000006</v>
      </c>
      <c r="J226" s="53">
        <f t="shared" si="23"/>
        <v>1</v>
      </c>
      <c r="K226" s="53">
        <f t="shared" si="23"/>
        <v>70.260000000000005</v>
      </c>
      <c r="L226" s="53">
        <f t="shared" si="23"/>
        <v>692.50100000000009</v>
      </c>
      <c r="M226" s="53">
        <f t="shared" si="23"/>
        <v>2.3800000000000003</v>
      </c>
      <c r="N226" s="53">
        <f t="shared" si="23"/>
        <v>648.70000000000005</v>
      </c>
      <c r="O226" s="53">
        <f t="shared" si="23"/>
        <v>906.61999999999989</v>
      </c>
      <c r="P226" s="53">
        <f t="shared" si="23"/>
        <v>270.536</v>
      </c>
      <c r="Q226" s="53">
        <f t="shared" si="23"/>
        <v>60.86</v>
      </c>
      <c r="R226" s="53">
        <f t="shared" si="23"/>
        <v>1676.01</v>
      </c>
      <c r="S226" s="53">
        <f t="shared" si="23"/>
        <v>78.56</v>
      </c>
      <c r="T226" s="53">
        <f t="shared" si="23"/>
        <v>189.75</v>
      </c>
      <c r="U226" s="53">
        <f t="shared" si="23"/>
        <v>13.69</v>
      </c>
    </row>
    <row r="227" spans="1:21" x14ac:dyDescent="0.3">
      <c r="A227" s="159" t="s">
        <v>33</v>
      </c>
      <c r="B227" s="160"/>
      <c r="C227" s="160"/>
      <c r="D227" s="161"/>
      <c r="E227" s="53">
        <v>77</v>
      </c>
      <c r="F227" s="53">
        <v>79</v>
      </c>
      <c r="G227" s="53">
        <v>335</v>
      </c>
      <c r="H227" s="53">
        <v>2350</v>
      </c>
      <c r="I227" s="51">
        <v>1.2</v>
      </c>
      <c r="J227" s="51">
        <v>1.4</v>
      </c>
      <c r="K227" s="50">
        <v>60</v>
      </c>
      <c r="L227" s="51">
        <v>0.7</v>
      </c>
      <c r="M227" s="50">
        <v>1</v>
      </c>
      <c r="N227" s="50">
        <v>1100</v>
      </c>
      <c r="O227" s="50">
        <v>1100</v>
      </c>
      <c r="P227" s="50">
        <v>3</v>
      </c>
      <c r="Q227" s="51">
        <v>0.3</v>
      </c>
      <c r="R227" s="50">
        <v>1100</v>
      </c>
      <c r="S227" s="53">
        <v>1</v>
      </c>
      <c r="T227" s="50">
        <v>250</v>
      </c>
      <c r="U227" s="51">
        <v>12</v>
      </c>
    </row>
    <row r="228" spans="1:21" x14ac:dyDescent="0.3">
      <c r="A228" s="163" t="s">
        <v>34</v>
      </c>
      <c r="B228" s="164"/>
      <c r="C228" s="164"/>
      <c r="D228" s="165"/>
      <c r="E228" s="68">
        <v>0.57999999999999996</v>
      </c>
      <c r="F228" s="68">
        <v>0.64</v>
      </c>
      <c r="G228" s="68">
        <v>0.95</v>
      </c>
      <c r="H228" s="68">
        <v>0.55000000000000004</v>
      </c>
      <c r="I228" s="68">
        <v>0.42</v>
      </c>
      <c r="J228" s="68">
        <v>0.43</v>
      </c>
      <c r="K228" s="68">
        <v>0.22</v>
      </c>
      <c r="L228" s="68">
        <v>0.44</v>
      </c>
      <c r="M228" s="68">
        <v>0.2</v>
      </c>
      <c r="N228" s="68">
        <v>0.36</v>
      </c>
      <c r="O228" s="68">
        <v>0.66</v>
      </c>
      <c r="P228" s="68">
        <v>0.2</v>
      </c>
      <c r="Q228" s="68">
        <v>0.06</v>
      </c>
      <c r="R228" s="68">
        <v>0.2</v>
      </c>
      <c r="S228" s="68">
        <v>0.93410000000000004</v>
      </c>
      <c r="T228" s="68">
        <v>0.6</v>
      </c>
      <c r="U228" s="68">
        <v>0.54</v>
      </c>
    </row>
    <row r="229" spans="1:21" x14ac:dyDescent="0.3">
      <c r="A229" s="44" t="s">
        <v>139</v>
      </c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141" t="s">
        <v>58</v>
      </c>
      <c r="M229" s="141"/>
      <c r="N229" s="141"/>
      <c r="O229" s="141"/>
      <c r="P229" s="141"/>
      <c r="Q229" s="141"/>
      <c r="R229" s="141"/>
      <c r="S229" s="141"/>
      <c r="T229" s="141"/>
      <c r="U229" s="141"/>
    </row>
    <row r="230" spans="1:21" x14ac:dyDescent="0.3">
      <c r="A230" s="137" t="s">
        <v>127</v>
      </c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</row>
    <row r="231" spans="1:21" x14ac:dyDescent="0.3">
      <c r="A231" s="45" t="s">
        <v>1</v>
      </c>
      <c r="B231" s="1"/>
      <c r="C231" s="1"/>
      <c r="D231" s="3"/>
      <c r="E231" s="2"/>
      <c r="F231" s="137" t="s">
        <v>43</v>
      </c>
      <c r="G231" s="137"/>
      <c r="H231" s="137"/>
      <c r="I231" s="2"/>
      <c r="J231" s="2"/>
      <c r="K231" s="142" t="s">
        <v>3</v>
      </c>
      <c r="L231" s="142"/>
      <c r="M231" s="2" t="s">
        <v>134</v>
      </c>
      <c r="N231" s="2"/>
      <c r="O231" s="2"/>
      <c r="P231" s="2"/>
      <c r="Q231" s="2"/>
      <c r="R231" s="2"/>
      <c r="S231" s="2"/>
      <c r="T231" s="2"/>
      <c r="U231" s="2"/>
    </row>
    <row r="232" spans="1:21" x14ac:dyDescent="0.3">
      <c r="A232" s="1"/>
      <c r="B232" s="1"/>
      <c r="C232" s="1"/>
      <c r="D232" s="143" t="s">
        <v>4</v>
      </c>
      <c r="E232" s="143"/>
      <c r="F232" s="46">
        <v>2</v>
      </c>
      <c r="G232" s="2"/>
      <c r="H232" s="3"/>
      <c r="I232" s="3"/>
      <c r="J232" s="3"/>
      <c r="K232" s="143" t="s">
        <v>5</v>
      </c>
      <c r="L232" s="143"/>
      <c r="M232" s="144" t="s">
        <v>135</v>
      </c>
      <c r="N232" s="144"/>
      <c r="O232" s="144"/>
      <c r="P232" s="144"/>
      <c r="Q232" s="144"/>
      <c r="R232" s="144"/>
      <c r="S232" s="144"/>
      <c r="T232" s="144"/>
      <c r="U232" s="144"/>
    </row>
    <row r="233" spans="1:21" x14ac:dyDescent="0.3">
      <c r="A233" s="145" t="s">
        <v>6</v>
      </c>
      <c r="B233" s="147" t="s">
        <v>7</v>
      </c>
      <c r="C233" s="148"/>
      <c r="D233" s="145" t="s">
        <v>8</v>
      </c>
      <c r="E233" s="151" t="s">
        <v>9</v>
      </c>
      <c r="F233" s="152"/>
      <c r="G233" s="153"/>
      <c r="H233" s="145" t="s">
        <v>10</v>
      </c>
      <c r="I233" s="151" t="s">
        <v>11</v>
      </c>
      <c r="J233" s="152"/>
      <c r="K233" s="152"/>
      <c r="L233" s="152"/>
      <c r="M233" s="153"/>
      <c r="N233" s="151" t="s">
        <v>12</v>
      </c>
      <c r="O233" s="152"/>
      <c r="P233" s="152"/>
      <c r="Q233" s="152"/>
      <c r="R233" s="152"/>
      <c r="S233" s="152"/>
      <c r="T233" s="152"/>
      <c r="U233" s="153"/>
    </row>
    <row r="234" spans="1:21" x14ac:dyDescent="0.3">
      <c r="A234" s="146"/>
      <c r="B234" s="149"/>
      <c r="C234" s="150"/>
      <c r="D234" s="146"/>
      <c r="E234" s="47" t="s">
        <v>13</v>
      </c>
      <c r="F234" s="47" t="s">
        <v>14</v>
      </c>
      <c r="G234" s="47" t="s">
        <v>15</v>
      </c>
      <c r="H234" s="146"/>
      <c r="I234" s="47" t="s">
        <v>16</v>
      </c>
      <c r="J234" s="47" t="s">
        <v>17</v>
      </c>
      <c r="K234" s="47" t="s">
        <v>18</v>
      </c>
      <c r="L234" s="47" t="s">
        <v>19</v>
      </c>
      <c r="M234" s="47" t="s">
        <v>50</v>
      </c>
      <c r="N234" s="47" t="s">
        <v>20</v>
      </c>
      <c r="O234" s="47" t="s">
        <v>21</v>
      </c>
      <c r="P234" s="47" t="s">
        <v>51</v>
      </c>
      <c r="Q234" s="47" t="s">
        <v>52</v>
      </c>
      <c r="R234" s="47" t="s">
        <v>53</v>
      </c>
      <c r="S234" s="47" t="s">
        <v>22</v>
      </c>
      <c r="T234" s="47" t="s">
        <v>23</v>
      </c>
      <c r="U234" s="47" t="s">
        <v>24</v>
      </c>
    </row>
    <row r="235" spans="1:21" x14ac:dyDescent="0.3">
      <c r="A235" s="48">
        <v>1</v>
      </c>
      <c r="B235" s="154">
        <v>2</v>
      </c>
      <c r="C235" s="155"/>
      <c r="D235" s="49">
        <v>3</v>
      </c>
      <c r="E235" s="49">
        <v>4</v>
      </c>
      <c r="F235" s="49">
        <v>5</v>
      </c>
      <c r="G235" s="49">
        <v>6</v>
      </c>
      <c r="H235" s="49">
        <v>7</v>
      </c>
      <c r="I235" s="49">
        <v>8</v>
      </c>
      <c r="J235" s="49">
        <v>9</v>
      </c>
      <c r="K235" s="49">
        <v>10</v>
      </c>
      <c r="L235" s="49">
        <v>11</v>
      </c>
      <c r="M235" s="49">
        <v>12</v>
      </c>
      <c r="N235" s="49">
        <v>13</v>
      </c>
      <c r="O235" s="49">
        <v>14</v>
      </c>
      <c r="P235" s="49">
        <v>15</v>
      </c>
      <c r="Q235" s="49">
        <v>16</v>
      </c>
      <c r="R235" s="49">
        <v>17</v>
      </c>
      <c r="S235" s="49">
        <v>18</v>
      </c>
      <c r="T235" s="49">
        <v>19</v>
      </c>
      <c r="U235" s="49">
        <v>20</v>
      </c>
    </row>
    <row r="236" spans="1:21" x14ac:dyDescent="0.3">
      <c r="A236" s="156" t="s">
        <v>37</v>
      </c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8"/>
    </row>
    <row r="237" spans="1:21" x14ac:dyDescent="0.3">
      <c r="A237" s="55" t="s">
        <v>109</v>
      </c>
      <c r="B237" s="174" t="s">
        <v>171</v>
      </c>
      <c r="C237" s="175"/>
      <c r="D237" s="50">
        <v>200</v>
      </c>
      <c r="E237" s="51">
        <v>16.899999999999999</v>
      </c>
      <c r="F237" s="51">
        <v>24</v>
      </c>
      <c r="G237" s="51">
        <v>4.3</v>
      </c>
      <c r="H237" s="51">
        <v>300.7</v>
      </c>
      <c r="I237" s="51">
        <v>0.09</v>
      </c>
      <c r="J237" s="51">
        <v>0.54</v>
      </c>
      <c r="K237" s="50">
        <v>0.4</v>
      </c>
      <c r="L237" s="53">
        <v>243.72</v>
      </c>
      <c r="M237" s="51">
        <v>2.91</v>
      </c>
      <c r="N237" s="51">
        <v>146</v>
      </c>
      <c r="O237" s="51">
        <v>270.22000000000003</v>
      </c>
      <c r="P237" s="51">
        <v>83.5</v>
      </c>
      <c r="Q237" s="51">
        <v>34.74</v>
      </c>
      <c r="R237" s="53">
        <v>240.11</v>
      </c>
      <c r="S237" s="53">
        <v>55.54</v>
      </c>
      <c r="T237" s="51">
        <v>22.33</v>
      </c>
      <c r="U237" s="51">
        <v>2.79</v>
      </c>
    </row>
    <row r="238" spans="1:21" x14ac:dyDescent="0.3">
      <c r="A238" s="55"/>
      <c r="B238" s="93"/>
      <c r="C238" s="94"/>
      <c r="D238" s="50"/>
      <c r="E238" s="51"/>
      <c r="F238" s="51"/>
      <c r="G238" s="51"/>
      <c r="H238" s="51"/>
      <c r="I238" s="51"/>
      <c r="J238" s="51"/>
      <c r="K238" s="50"/>
      <c r="L238" s="51"/>
      <c r="M238" s="51"/>
      <c r="N238" s="51"/>
      <c r="O238" s="51"/>
      <c r="P238" s="51"/>
      <c r="Q238" s="51"/>
      <c r="R238" s="53"/>
      <c r="S238" s="53"/>
      <c r="T238" s="51"/>
      <c r="U238" s="51"/>
    </row>
    <row r="239" spans="1:21" x14ac:dyDescent="0.3">
      <c r="A239" s="55" t="s">
        <v>67</v>
      </c>
      <c r="B239" s="162" t="s">
        <v>174</v>
      </c>
      <c r="C239" s="162"/>
      <c r="D239" s="50">
        <v>10</v>
      </c>
      <c r="E239" s="51">
        <v>2.2999999999999998</v>
      </c>
      <c r="F239" s="51">
        <v>3</v>
      </c>
      <c r="G239" s="51">
        <v>0</v>
      </c>
      <c r="H239" s="51">
        <v>35.799999999999997</v>
      </c>
      <c r="I239" s="51">
        <v>0</v>
      </c>
      <c r="J239" s="51">
        <v>0.03</v>
      </c>
      <c r="K239" s="52">
        <v>7.0000000000000007E-2</v>
      </c>
      <c r="L239" s="51">
        <v>26</v>
      </c>
      <c r="M239" s="52">
        <v>0.1</v>
      </c>
      <c r="N239" s="53">
        <v>88</v>
      </c>
      <c r="O239" s="51">
        <v>50</v>
      </c>
      <c r="P239" s="51">
        <v>0</v>
      </c>
      <c r="Q239" s="51">
        <v>1.45</v>
      </c>
      <c r="R239" s="51">
        <v>8.8000000000000007</v>
      </c>
      <c r="S239" s="51">
        <v>0</v>
      </c>
      <c r="T239" s="51">
        <v>3.5</v>
      </c>
      <c r="U239" s="51">
        <v>0.1</v>
      </c>
    </row>
    <row r="240" spans="1:21" x14ac:dyDescent="0.3">
      <c r="A240" s="55">
        <v>23</v>
      </c>
      <c r="B240" s="91" t="s">
        <v>172</v>
      </c>
      <c r="C240" s="92"/>
      <c r="D240" s="50">
        <v>200</v>
      </c>
      <c r="E240" s="51">
        <v>0.5</v>
      </c>
      <c r="F240" s="51">
        <v>0.1</v>
      </c>
      <c r="G240" s="51">
        <v>4.5999999999999996</v>
      </c>
      <c r="H240" s="51">
        <v>21.1</v>
      </c>
      <c r="I240" s="51">
        <v>0</v>
      </c>
      <c r="J240" s="51">
        <v>0.02</v>
      </c>
      <c r="K240" s="53">
        <v>3.69</v>
      </c>
      <c r="L240" s="51">
        <v>0.73</v>
      </c>
      <c r="M240" s="52">
        <v>0</v>
      </c>
      <c r="N240" s="51">
        <v>78.650000000000006</v>
      </c>
      <c r="O240" s="51">
        <v>15.09</v>
      </c>
      <c r="P240" s="53">
        <v>0</v>
      </c>
      <c r="Q240" s="53">
        <v>0.04</v>
      </c>
      <c r="R240" s="51">
        <v>50.58</v>
      </c>
      <c r="S240" s="53">
        <v>0</v>
      </c>
      <c r="T240" s="51">
        <v>8.57</v>
      </c>
      <c r="U240" s="51">
        <v>1.49</v>
      </c>
    </row>
    <row r="241" spans="1:21" x14ac:dyDescent="0.3">
      <c r="A241" s="55" t="s">
        <v>108</v>
      </c>
      <c r="B241" s="91" t="s">
        <v>173</v>
      </c>
      <c r="C241" s="92"/>
      <c r="D241" s="50">
        <v>60</v>
      </c>
      <c r="E241" s="51">
        <v>4.5999999999999996</v>
      </c>
      <c r="F241" s="51">
        <v>0.5</v>
      </c>
      <c r="G241" s="51">
        <v>29.5</v>
      </c>
      <c r="H241" s="53">
        <v>140.6</v>
      </c>
      <c r="I241" s="51">
        <v>7.0000000000000007E-2</v>
      </c>
      <c r="J241" s="51">
        <v>0.02</v>
      </c>
      <c r="K241" s="51">
        <v>0</v>
      </c>
      <c r="L241" s="50">
        <v>0</v>
      </c>
      <c r="M241" s="52">
        <v>0</v>
      </c>
      <c r="N241" s="53">
        <v>12</v>
      </c>
      <c r="O241" s="53">
        <v>39</v>
      </c>
      <c r="P241" s="51">
        <v>8.6999999999999993</v>
      </c>
      <c r="Q241" s="53">
        <v>3.6</v>
      </c>
      <c r="R241" s="53">
        <v>55.8</v>
      </c>
      <c r="S241" s="53">
        <v>1.92</v>
      </c>
      <c r="T241" s="53">
        <v>8.4</v>
      </c>
      <c r="U241" s="51">
        <v>0.66</v>
      </c>
    </row>
    <row r="242" spans="1:21" x14ac:dyDescent="0.3">
      <c r="A242" s="168" t="s">
        <v>26</v>
      </c>
      <c r="B242" s="169"/>
      <c r="C242" s="169"/>
      <c r="D242" s="170"/>
      <c r="E242" s="53">
        <f>SUM(E237:E241)</f>
        <v>24.299999999999997</v>
      </c>
      <c r="F242" s="53">
        <f t="shared" ref="F242:U242" si="24">SUM(F237:F241)</f>
        <v>27.6</v>
      </c>
      <c r="G242" s="53">
        <f t="shared" si="24"/>
        <v>38.4</v>
      </c>
      <c r="H242" s="53">
        <f t="shared" si="24"/>
        <v>498.20000000000005</v>
      </c>
      <c r="I242" s="53">
        <f t="shared" si="24"/>
        <v>0.16</v>
      </c>
      <c r="J242" s="53">
        <f t="shared" si="24"/>
        <v>0.6100000000000001</v>
      </c>
      <c r="K242" s="53">
        <f t="shared" si="24"/>
        <v>4.16</v>
      </c>
      <c r="L242" s="53">
        <f t="shared" si="24"/>
        <v>270.45000000000005</v>
      </c>
      <c r="M242" s="53">
        <f t="shared" si="24"/>
        <v>3.0100000000000002</v>
      </c>
      <c r="N242" s="53">
        <f t="shared" si="24"/>
        <v>324.64999999999998</v>
      </c>
      <c r="O242" s="53">
        <f t="shared" si="24"/>
        <v>374.31</v>
      </c>
      <c r="P242" s="53">
        <f t="shared" si="24"/>
        <v>92.2</v>
      </c>
      <c r="Q242" s="53">
        <f t="shared" si="24"/>
        <v>39.830000000000005</v>
      </c>
      <c r="R242" s="53">
        <f t="shared" si="24"/>
        <v>355.29</v>
      </c>
      <c r="S242" s="53">
        <f t="shared" si="24"/>
        <v>57.46</v>
      </c>
      <c r="T242" s="53">
        <f t="shared" si="24"/>
        <v>42.8</v>
      </c>
      <c r="U242" s="53">
        <f t="shared" si="24"/>
        <v>5.04</v>
      </c>
    </row>
    <row r="243" spans="1:21" x14ac:dyDescent="0.3">
      <c r="A243" s="171" t="s">
        <v>27</v>
      </c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3"/>
    </row>
    <row r="244" spans="1:21" x14ac:dyDescent="0.3">
      <c r="A244" s="55">
        <v>11.2</v>
      </c>
      <c r="B244" s="162" t="s">
        <v>161</v>
      </c>
      <c r="C244" s="162"/>
      <c r="D244" s="50">
        <v>100</v>
      </c>
      <c r="E244" s="53">
        <v>0.05</v>
      </c>
      <c r="F244" s="53">
        <v>0</v>
      </c>
      <c r="G244" s="53">
        <v>1.9</v>
      </c>
      <c r="H244" s="53">
        <v>7.2</v>
      </c>
      <c r="I244" s="52">
        <v>0.01</v>
      </c>
      <c r="J244" s="52">
        <v>0</v>
      </c>
      <c r="K244" s="51">
        <v>2</v>
      </c>
      <c r="L244" s="51">
        <v>0</v>
      </c>
      <c r="M244" s="51">
        <v>0</v>
      </c>
      <c r="N244" s="53">
        <v>17</v>
      </c>
      <c r="O244" s="53">
        <v>0</v>
      </c>
      <c r="P244" s="51">
        <v>0.17</v>
      </c>
      <c r="Q244" s="51">
        <v>0.03</v>
      </c>
      <c r="R244" s="51">
        <v>14</v>
      </c>
      <c r="S244" s="54">
        <v>0.01</v>
      </c>
      <c r="T244" s="53">
        <v>14</v>
      </c>
      <c r="U244" s="51">
        <v>0</v>
      </c>
    </row>
    <row r="245" spans="1:21" x14ac:dyDescent="0.3">
      <c r="A245" s="55">
        <v>103</v>
      </c>
      <c r="B245" s="91" t="s">
        <v>187</v>
      </c>
      <c r="C245" s="92"/>
      <c r="D245" s="50">
        <v>250</v>
      </c>
      <c r="E245" s="53">
        <v>9.1</v>
      </c>
      <c r="F245" s="53">
        <v>5.9</v>
      </c>
      <c r="G245" s="53">
        <v>18.8</v>
      </c>
      <c r="H245" s="53">
        <v>164.8</v>
      </c>
      <c r="I245" s="52">
        <v>0.17</v>
      </c>
      <c r="J245" s="52">
        <v>0.06</v>
      </c>
      <c r="K245" s="51">
        <v>5.16</v>
      </c>
      <c r="L245" s="51">
        <v>136.26</v>
      </c>
      <c r="M245" s="51">
        <v>0</v>
      </c>
      <c r="N245" s="53">
        <v>32.06</v>
      </c>
      <c r="O245" s="53">
        <v>95.4</v>
      </c>
      <c r="P245" s="51">
        <v>34.409999999999997</v>
      </c>
      <c r="Q245" s="51">
        <v>2.48</v>
      </c>
      <c r="R245" s="51">
        <v>424.57</v>
      </c>
      <c r="S245" s="54">
        <v>4.6399999999999997</v>
      </c>
      <c r="T245" s="53">
        <v>34.299999999999997</v>
      </c>
      <c r="U245" s="51">
        <v>1.74</v>
      </c>
    </row>
    <row r="246" spans="1:21" x14ac:dyDescent="0.3">
      <c r="A246" s="56" t="s">
        <v>124</v>
      </c>
      <c r="B246" s="178" t="s">
        <v>192</v>
      </c>
      <c r="C246" s="162"/>
      <c r="D246" s="52">
        <v>180</v>
      </c>
      <c r="E246" s="51">
        <v>9.3000000000000007</v>
      </c>
      <c r="F246" s="51">
        <v>8.4</v>
      </c>
      <c r="G246" s="51">
        <v>40.6</v>
      </c>
      <c r="H246" s="51">
        <v>275.3</v>
      </c>
      <c r="I246" s="51">
        <v>0.24</v>
      </c>
      <c r="J246" s="51">
        <v>0.13</v>
      </c>
      <c r="K246" s="51">
        <v>0</v>
      </c>
      <c r="L246" s="51">
        <v>26.86</v>
      </c>
      <c r="M246" s="53">
        <v>0.12</v>
      </c>
      <c r="N246" s="51">
        <v>16.27</v>
      </c>
      <c r="O246" s="51">
        <v>204.73</v>
      </c>
      <c r="P246" s="54">
        <v>18.21</v>
      </c>
      <c r="Q246" s="51">
        <v>4</v>
      </c>
      <c r="R246" s="51">
        <v>248.42</v>
      </c>
      <c r="S246" s="54">
        <v>2.57</v>
      </c>
      <c r="T246" s="51">
        <v>135.82</v>
      </c>
      <c r="U246" s="51">
        <v>4.57</v>
      </c>
    </row>
    <row r="247" spans="1:21" x14ac:dyDescent="0.3">
      <c r="A247" s="55"/>
      <c r="B247" s="162"/>
      <c r="C247" s="162"/>
      <c r="D247" s="50"/>
      <c r="E247" s="51"/>
      <c r="F247" s="51"/>
      <c r="G247" s="51"/>
      <c r="H247" s="51"/>
      <c r="I247" s="51"/>
      <c r="J247" s="51"/>
      <c r="K247" s="51"/>
      <c r="L247" s="51"/>
      <c r="M247" s="54"/>
      <c r="N247" s="51"/>
      <c r="O247" s="51"/>
      <c r="P247" s="54"/>
      <c r="Q247" s="54"/>
      <c r="R247" s="51"/>
      <c r="S247" s="51"/>
      <c r="T247" s="51"/>
      <c r="U247" s="51"/>
    </row>
    <row r="248" spans="1:21" x14ac:dyDescent="0.3">
      <c r="A248" s="55" t="s">
        <v>84</v>
      </c>
      <c r="B248" s="91" t="s">
        <v>90</v>
      </c>
      <c r="C248" s="92"/>
      <c r="D248" s="50">
        <v>90</v>
      </c>
      <c r="E248" s="51">
        <v>10.1</v>
      </c>
      <c r="F248" s="51">
        <v>13.2</v>
      </c>
      <c r="G248" s="51">
        <v>14.2</v>
      </c>
      <c r="H248" s="51">
        <v>215.7</v>
      </c>
      <c r="I248" s="51">
        <v>0.08</v>
      </c>
      <c r="J248" s="51">
        <v>0.14000000000000001</v>
      </c>
      <c r="K248" s="51">
        <v>3.77</v>
      </c>
      <c r="L248" s="51">
        <v>125.18</v>
      </c>
      <c r="M248" s="51">
        <v>0.89</v>
      </c>
      <c r="N248" s="51">
        <v>79.64</v>
      </c>
      <c r="O248" s="51">
        <v>122.86</v>
      </c>
      <c r="P248" s="54">
        <v>38.31</v>
      </c>
      <c r="Q248" s="54">
        <v>2.0299999999999998</v>
      </c>
      <c r="R248" s="51">
        <v>230.99</v>
      </c>
      <c r="S248" s="51">
        <v>12.61</v>
      </c>
      <c r="T248" s="51">
        <v>20.079999999999998</v>
      </c>
      <c r="U248" s="51">
        <v>2.04</v>
      </c>
    </row>
    <row r="249" spans="1:21" x14ac:dyDescent="0.3">
      <c r="A249" s="55">
        <v>519.01</v>
      </c>
      <c r="B249" s="91" t="s">
        <v>64</v>
      </c>
      <c r="C249" s="92"/>
      <c r="D249" s="50">
        <v>200</v>
      </c>
      <c r="E249" s="51">
        <v>0.5</v>
      </c>
      <c r="F249" s="52">
        <v>0.1</v>
      </c>
      <c r="G249" s="51">
        <v>25.3</v>
      </c>
      <c r="H249" s="51">
        <v>104.4</v>
      </c>
      <c r="I249" s="52">
        <v>0.12</v>
      </c>
      <c r="J249" s="52">
        <v>0.16</v>
      </c>
      <c r="K249" s="53">
        <v>20.52</v>
      </c>
      <c r="L249" s="51">
        <v>54.66</v>
      </c>
      <c r="M249" s="52">
        <v>0.84</v>
      </c>
      <c r="N249" s="53">
        <v>16.02</v>
      </c>
      <c r="O249" s="53">
        <v>15.23</v>
      </c>
      <c r="P249" s="53">
        <v>4.9000000000000004</v>
      </c>
      <c r="Q249" s="53">
        <v>0.23</v>
      </c>
      <c r="R249" s="51">
        <v>155.38</v>
      </c>
      <c r="S249" s="53">
        <v>0.36</v>
      </c>
      <c r="T249" s="51">
        <v>14.96</v>
      </c>
      <c r="U249" s="51">
        <v>0.56999999999999995</v>
      </c>
    </row>
    <row r="250" spans="1:21" x14ac:dyDescent="0.3">
      <c r="A250" s="55" t="s">
        <v>108</v>
      </c>
      <c r="B250" s="91" t="s">
        <v>28</v>
      </c>
      <c r="C250" s="92"/>
      <c r="D250" s="50">
        <v>60</v>
      </c>
      <c r="E250" s="51">
        <v>4</v>
      </c>
      <c r="F250" s="51">
        <v>0.7</v>
      </c>
      <c r="G250" s="53">
        <v>23.8</v>
      </c>
      <c r="H250" s="53">
        <v>117.4</v>
      </c>
      <c r="I250" s="52">
        <v>0.1</v>
      </c>
      <c r="J250" s="51">
        <v>0.05</v>
      </c>
      <c r="K250" s="50">
        <v>0</v>
      </c>
      <c r="L250" s="50">
        <v>0</v>
      </c>
      <c r="M250" s="52">
        <v>0</v>
      </c>
      <c r="N250" s="53">
        <v>17.399999999999999</v>
      </c>
      <c r="O250" s="53">
        <v>90</v>
      </c>
      <c r="P250" s="53">
        <v>14.4</v>
      </c>
      <c r="Q250" s="53">
        <v>3.3</v>
      </c>
      <c r="R250" s="53">
        <v>141</v>
      </c>
      <c r="S250" s="50">
        <v>2.64</v>
      </c>
      <c r="T250" s="53">
        <v>28.2</v>
      </c>
      <c r="U250" s="52">
        <v>2.34</v>
      </c>
    </row>
    <row r="251" spans="1:21" x14ac:dyDescent="0.3">
      <c r="A251" s="159" t="s">
        <v>29</v>
      </c>
      <c r="B251" s="160"/>
      <c r="C251" s="160"/>
      <c r="D251" s="161"/>
      <c r="E251" s="53">
        <f>SUM(E244:E250)</f>
        <v>33.050000000000004</v>
      </c>
      <c r="F251" s="53">
        <f t="shared" ref="F251:U251" si="25">SUM(F244:F250)</f>
        <v>28.3</v>
      </c>
      <c r="G251" s="53">
        <f t="shared" si="25"/>
        <v>124.6</v>
      </c>
      <c r="H251" s="53">
        <f t="shared" si="25"/>
        <v>884.8</v>
      </c>
      <c r="I251" s="53">
        <f t="shared" si="25"/>
        <v>0.72</v>
      </c>
      <c r="J251" s="53">
        <f t="shared" si="25"/>
        <v>0.54</v>
      </c>
      <c r="K251" s="53">
        <f t="shared" si="25"/>
        <v>31.45</v>
      </c>
      <c r="L251" s="53">
        <f t="shared" si="25"/>
        <v>342.96000000000004</v>
      </c>
      <c r="M251" s="53">
        <f t="shared" si="25"/>
        <v>1.85</v>
      </c>
      <c r="N251" s="53">
        <f t="shared" si="25"/>
        <v>178.39000000000001</v>
      </c>
      <c r="O251" s="53">
        <f t="shared" si="25"/>
        <v>528.22</v>
      </c>
      <c r="P251" s="53">
        <f t="shared" si="25"/>
        <v>110.4</v>
      </c>
      <c r="Q251" s="53">
        <f t="shared" si="25"/>
        <v>12.07</v>
      </c>
      <c r="R251" s="53">
        <f t="shared" si="25"/>
        <v>1214.3600000000001</v>
      </c>
      <c r="S251" s="53">
        <f t="shared" si="25"/>
        <v>22.83</v>
      </c>
      <c r="T251" s="53">
        <f t="shared" si="25"/>
        <v>247.35999999999999</v>
      </c>
      <c r="U251" s="53">
        <f t="shared" si="25"/>
        <v>11.260000000000002</v>
      </c>
    </row>
    <row r="252" spans="1:21" x14ac:dyDescent="0.3">
      <c r="A252" s="156" t="s">
        <v>30</v>
      </c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8"/>
    </row>
    <row r="253" spans="1:21" x14ac:dyDescent="0.3">
      <c r="A253" s="55" t="s">
        <v>175</v>
      </c>
      <c r="B253" s="91" t="s">
        <v>125</v>
      </c>
      <c r="C253" s="92"/>
      <c r="D253" s="50">
        <v>200</v>
      </c>
      <c r="E253" s="53">
        <v>2</v>
      </c>
      <c r="F253" s="53">
        <v>0.7</v>
      </c>
      <c r="G253" s="53">
        <v>27.3</v>
      </c>
      <c r="H253" s="53">
        <v>122.9</v>
      </c>
      <c r="I253" s="51">
        <v>0.05</v>
      </c>
      <c r="J253" s="51">
        <v>7.0000000000000007E-2</v>
      </c>
      <c r="K253" s="53">
        <v>13</v>
      </c>
      <c r="L253" s="53">
        <v>26</v>
      </c>
      <c r="M253" s="51">
        <v>0</v>
      </c>
      <c r="N253" s="53">
        <v>10.4</v>
      </c>
      <c r="O253" s="51">
        <v>36.4</v>
      </c>
      <c r="P253" s="53">
        <v>2.86</v>
      </c>
      <c r="Q253" s="53">
        <v>1.3</v>
      </c>
      <c r="R253" s="50">
        <v>452.4</v>
      </c>
      <c r="S253" s="53">
        <v>7.0000000000000007E-2</v>
      </c>
      <c r="T253" s="53">
        <v>54.6</v>
      </c>
      <c r="U253" s="51">
        <v>0.78</v>
      </c>
    </row>
    <row r="254" spans="1:21" x14ac:dyDescent="0.3">
      <c r="A254" s="159" t="s">
        <v>31</v>
      </c>
      <c r="B254" s="160"/>
      <c r="C254" s="160"/>
      <c r="D254" s="161"/>
      <c r="E254" s="53">
        <v>0</v>
      </c>
      <c r="F254" s="53">
        <v>0</v>
      </c>
      <c r="G254" s="53">
        <v>0</v>
      </c>
      <c r="H254" s="53">
        <v>0</v>
      </c>
      <c r="I254" s="51">
        <v>0</v>
      </c>
      <c r="J254" s="51">
        <v>0</v>
      </c>
      <c r="K254" s="53">
        <v>0</v>
      </c>
      <c r="L254" s="53">
        <v>0.04</v>
      </c>
      <c r="M254" s="51">
        <v>0</v>
      </c>
      <c r="N254" s="53">
        <v>0</v>
      </c>
      <c r="O254" s="51">
        <v>0</v>
      </c>
      <c r="P254" s="53">
        <v>0</v>
      </c>
      <c r="Q254" s="53">
        <v>0</v>
      </c>
      <c r="R254" s="50">
        <v>0</v>
      </c>
      <c r="S254" s="53">
        <v>0</v>
      </c>
      <c r="T254" s="53">
        <v>0</v>
      </c>
      <c r="U254" s="51">
        <v>0</v>
      </c>
    </row>
    <row r="255" spans="1:21" x14ac:dyDescent="0.3">
      <c r="A255" s="159" t="s">
        <v>32</v>
      </c>
      <c r="B255" s="160"/>
      <c r="C255" s="160"/>
      <c r="D255" s="161"/>
      <c r="E255" s="53">
        <f>E253+E251+E242</f>
        <v>59.35</v>
      </c>
      <c r="F255" s="53">
        <f t="shared" ref="F255:U255" si="26">F253+F251+F242</f>
        <v>56.6</v>
      </c>
      <c r="G255" s="53">
        <f t="shared" si="26"/>
        <v>190.3</v>
      </c>
      <c r="H255" s="53">
        <f t="shared" si="26"/>
        <v>1505.9</v>
      </c>
      <c r="I255" s="53">
        <f t="shared" si="26"/>
        <v>0.93</v>
      </c>
      <c r="J255" s="53">
        <f t="shared" si="26"/>
        <v>1.2200000000000002</v>
      </c>
      <c r="K255" s="53">
        <f t="shared" si="26"/>
        <v>48.61</v>
      </c>
      <c r="L255" s="53">
        <f t="shared" si="26"/>
        <v>639.41000000000008</v>
      </c>
      <c r="M255" s="53">
        <f t="shared" si="26"/>
        <v>4.8600000000000003</v>
      </c>
      <c r="N255" s="53">
        <f t="shared" si="26"/>
        <v>513.44000000000005</v>
      </c>
      <c r="O255" s="53">
        <f t="shared" si="26"/>
        <v>938.93000000000006</v>
      </c>
      <c r="P255" s="53">
        <f t="shared" si="26"/>
        <v>205.46</v>
      </c>
      <c r="Q255" s="53">
        <f t="shared" si="26"/>
        <v>53.2</v>
      </c>
      <c r="R255" s="53">
        <f t="shared" si="26"/>
        <v>2022.0500000000002</v>
      </c>
      <c r="S255" s="53">
        <f t="shared" si="26"/>
        <v>80.36</v>
      </c>
      <c r="T255" s="53">
        <f t="shared" si="26"/>
        <v>344.76</v>
      </c>
      <c r="U255" s="53">
        <f t="shared" si="26"/>
        <v>17.080000000000002</v>
      </c>
    </row>
    <row r="256" spans="1:21" x14ac:dyDescent="0.3">
      <c r="A256" s="159" t="s">
        <v>33</v>
      </c>
      <c r="B256" s="160"/>
      <c r="C256" s="160"/>
      <c r="D256" s="161"/>
      <c r="E256" s="53">
        <v>77</v>
      </c>
      <c r="F256" s="53">
        <v>79</v>
      </c>
      <c r="G256" s="53">
        <v>335</v>
      </c>
      <c r="H256" s="53">
        <v>2350</v>
      </c>
      <c r="I256" s="51">
        <v>1.2</v>
      </c>
      <c r="J256" s="51">
        <v>1.4</v>
      </c>
      <c r="K256" s="50">
        <v>60</v>
      </c>
      <c r="L256" s="51">
        <v>0.7</v>
      </c>
      <c r="M256" s="50">
        <v>1</v>
      </c>
      <c r="N256" s="50">
        <v>1100</v>
      </c>
      <c r="O256" s="50">
        <v>1100</v>
      </c>
      <c r="P256" s="50">
        <v>3</v>
      </c>
      <c r="Q256" s="51">
        <v>3</v>
      </c>
      <c r="R256" s="50">
        <v>1100</v>
      </c>
      <c r="S256" s="51">
        <v>1</v>
      </c>
      <c r="T256" s="50">
        <v>250</v>
      </c>
      <c r="U256" s="51">
        <v>12</v>
      </c>
    </row>
    <row r="257" spans="1:21" x14ac:dyDescent="0.3">
      <c r="A257" s="163" t="s">
        <v>34</v>
      </c>
      <c r="B257" s="164"/>
      <c r="C257" s="164"/>
      <c r="D257" s="165"/>
      <c r="E257" s="62">
        <v>0.64</v>
      </c>
      <c r="F257" s="62">
        <v>0.69</v>
      </c>
      <c r="G257" s="62">
        <v>0.57999999999999996</v>
      </c>
      <c r="H257" s="62">
        <v>0.63</v>
      </c>
      <c r="I257" s="62">
        <v>0.83</v>
      </c>
      <c r="J257" s="62">
        <v>0.56999999999999995</v>
      </c>
      <c r="K257" s="62">
        <v>1.33</v>
      </c>
      <c r="L257" s="62">
        <v>1.28</v>
      </c>
      <c r="M257" s="62">
        <v>0.3</v>
      </c>
      <c r="N257" s="62">
        <v>0.39</v>
      </c>
      <c r="O257" s="62">
        <v>0.71</v>
      </c>
      <c r="P257" s="62">
        <v>0.46</v>
      </c>
      <c r="Q257" s="62">
        <v>0.46</v>
      </c>
      <c r="R257" s="62">
        <v>0.52</v>
      </c>
      <c r="S257" s="62">
        <v>1.1000000000000001</v>
      </c>
      <c r="T257" s="62">
        <v>0.84</v>
      </c>
      <c r="U257" s="62">
        <v>1.05</v>
      </c>
    </row>
    <row r="258" spans="1:21" x14ac:dyDescent="0.3">
      <c r="A258" s="44" t="s">
        <v>136</v>
      </c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141" t="s">
        <v>58</v>
      </c>
      <c r="M258" s="141"/>
      <c r="N258" s="141"/>
      <c r="O258" s="141"/>
      <c r="P258" s="141"/>
      <c r="Q258" s="141"/>
      <c r="R258" s="141"/>
      <c r="S258" s="141"/>
      <c r="T258" s="141"/>
      <c r="U258" s="141"/>
    </row>
    <row r="259" spans="1:21" x14ac:dyDescent="0.3">
      <c r="A259" s="137" t="s">
        <v>59</v>
      </c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</row>
    <row r="260" spans="1:21" x14ac:dyDescent="0.3">
      <c r="A260" s="45" t="s">
        <v>1</v>
      </c>
      <c r="B260" s="1"/>
      <c r="C260" s="1"/>
      <c r="D260" s="3"/>
      <c r="E260" s="2"/>
      <c r="F260" s="137" t="s">
        <v>45</v>
      </c>
      <c r="G260" s="137"/>
      <c r="H260" s="137"/>
      <c r="I260" s="2"/>
      <c r="J260" s="2"/>
      <c r="K260" s="142" t="s">
        <v>3</v>
      </c>
      <c r="L260" s="142"/>
      <c r="M260" s="2" t="s">
        <v>134</v>
      </c>
      <c r="N260" s="2"/>
      <c r="O260" s="2"/>
      <c r="P260" s="2"/>
      <c r="Q260" s="2"/>
      <c r="R260" s="2"/>
      <c r="S260" s="2"/>
      <c r="T260" s="2"/>
      <c r="U260" s="2"/>
    </row>
    <row r="261" spans="1:21" x14ac:dyDescent="0.3">
      <c r="A261" s="1"/>
      <c r="B261" s="1"/>
      <c r="C261" s="1"/>
      <c r="D261" s="142" t="s">
        <v>4</v>
      </c>
      <c r="E261" s="142"/>
      <c r="F261" s="46">
        <v>2</v>
      </c>
      <c r="G261" s="2"/>
      <c r="H261" s="3"/>
      <c r="I261" s="3"/>
      <c r="J261" s="3"/>
      <c r="K261" s="142" t="s">
        <v>5</v>
      </c>
      <c r="L261" s="142"/>
      <c r="M261" s="137" t="s">
        <v>137</v>
      </c>
      <c r="N261" s="137"/>
      <c r="O261" s="137"/>
      <c r="P261" s="137"/>
      <c r="Q261" s="137"/>
      <c r="R261" s="137"/>
      <c r="S261" s="137"/>
      <c r="T261" s="137"/>
      <c r="U261" s="137"/>
    </row>
    <row r="262" spans="1:21" x14ac:dyDescent="0.3">
      <c r="A262" s="145" t="s">
        <v>6</v>
      </c>
      <c r="B262" s="145" t="s">
        <v>7</v>
      </c>
      <c r="C262" s="145"/>
      <c r="D262" s="145" t="s">
        <v>8</v>
      </c>
      <c r="E262" s="151" t="s">
        <v>9</v>
      </c>
      <c r="F262" s="152"/>
      <c r="G262" s="153"/>
      <c r="H262" s="145" t="s">
        <v>10</v>
      </c>
      <c r="I262" s="179" t="s">
        <v>11</v>
      </c>
      <c r="J262" s="179"/>
      <c r="K262" s="179"/>
      <c r="L262" s="179"/>
      <c r="M262" s="179"/>
      <c r="N262" s="179" t="s">
        <v>12</v>
      </c>
      <c r="O262" s="179"/>
      <c r="P262" s="179"/>
      <c r="Q262" s="179"/>
      <c r="R262" s="179"/>
      <c r="S262" s="179"/>
      <c r="T262" s="179"/>
      <c r="U262" s="179"/>
    </row>
    <row r="263" spans="1:21" x14ac:dyDescent="0.3">
      <c r="A263" s="146"/>
      <c r="B263" s="149"/>
      <c r="C263" s="150"/>
      <c r="D263" s="146"/>
      <c r="E263" s="47" t="s">
        <v>13</v>
      </c>
      <c r="F263" s="47" t="s">
        <v>14</v>
      </c>
      <c r="G263" s="47" t="s">
        <v>15</v>
      </c>
      <c r="H263" s="146"/>
      <c r="I263" s="47" t="s">
        <v>16</v>
      </c>
      <c r="J263" s="47" t="s">
        <v>17</v>
      </c>
      <c r="K263" s="47" t="s">
        <v>18</v>
      </c>
      <c r="L263" s="47" t="s">
        <v>19</v>
      </c>
      <c r="M263" s="47" t="s">
        <v>50</v>
      </c>
      <c r="N263" s="47" t="s">
        <v>20</v>
      </c>
      <c r="O263" s="47" t="s">
        <v>21</v>
      </c>
      <c r="P263" s="47" t="s">
        <v>51</v>
      </c>
      <c r="Q263" s="47" t="s">
        <v>52</v>
      </c>
      <c r="R263" s="47" t="s">
        <v>53</v>
      </c>
      <c r="S263" s="47" t="s">
        <v>22</v>
      </c>
      <c r="T263" s="47" t="s">
        <v>23</v>
      </c>
      <c r="U263" s="47" t="s">
        <v>24</v>
      </c>
    </row>
    <row r="264" spans="1:21" x14ac:dyDescent="0.3">
      <c r="A264" s="48">
        <v>1</v>
      </c>
      <c r="B264" s="182">
        <v>2</v>
      </c>
      <c r="C264" s="182"/>
      <c r="D264" s="49">
        <v>3</v>
      </c>
      <c r="E264" s="49">
        <v>4</v>
      </c>
      <c r="F264" s="49">
        <v>5</v>
      </c>
      <c r="G264" s="49">
        <v>6</v>
      </c>
      <c r="H264" s="49">
        <v>7</v>
      </c>
      <c r="I264" s="49">
        <v>8</v>
      </c>
      <c r="J264" s="49">
        <v>9</v>
      </c>
      <c r="K264" s="49">
        <v>10</v>
      </c>
      <c r="L264" s="49">
        <v>11</v>
      </c>
      <c r="M264" s="49">
        <v>12</v>
      </c>
      <c r="N264" s="49">
        <v>13</v>
      </c>
      <c r="O264" s="49">
        <v>14</v>
      </c>
      <c r="P264" s="49">
        <v>15</v>
      </c>
      <c r="Q264" s="49">
        <v>16</v>
      </c>
      <c r="R264" s="49">
        <v>17</v>
      </c>
      <c r="S264" s="49">
        <v>18</v>
      </c>
      <c r="T264" s="49">
        <v>19</v>
      </c>
      <c r="U264" s="49">
        <v>20</v>
      </c>
    </row>
    <row r="265" spans="1:21" x14ac:dyDescent="0.3">
      <c r="A265" s="156" t="s">
        <v>25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8"/>
    </row>
    <row r="266" spans="1:21" x14ac:dyDescent="0.3">
      <c r="A266" s="56">
        <v>102.2</v>
      </c>
      <c r="B266" s="91" t="s">
        <v>179</v>
      </c>
      <c r="C266" s="92"/>
      <c r="D266" s="50">
        <v>120</v>
      </c>
      <c r="E266" s="51">
        <v>0.8</v>
      </c>
      <c r="F266" s="51">
        <v>0.4</v>
      </c>
      <c r="G266" s="51">
        <v>14.3</v>
      </c>
      <c r="H266" s="53">
        <v>63.7</v>
      </c>
      <c r="I266" s="54">
        <v>0.04</v>
      </c>
      <c r="J266" s="54">
        <v>0.03</v>
      </c>
      <c r="K266" s="50">
        <v>42</v>
      </c>
      <c r="L266" s="51">
        <v>7.8</v>
      </c>
      <c r="M266" s="53">
        <v>0</v>
      </c>
      <c r="N266" s="53">
        <v>30.11</v>
      </c>
      <c r="O266" s="53">
        <v>20.399999999999999</v>
      </c>
      <c r="P266" s="53">
        <v>15</v>
      </c>
      <c r="Q266" s="51">
        <v>0.48</v>
      </c>
      <c r="R266" s="53">
        <v>285.11</v>
      </c>
      <c r="S266" s="53">
        <v>2.4</v>
      </c>
      <c r="T266" s="51">
        <v>13.2</v>
      </c>
      <c r="U266" s="51">
        <v>1.51</v>
      </c>
    </row>
    <row r="267" spans="1:21" x14ac:dyDescent="0.3">
      <c r="A267" s="55" t="s">
        <v>176</v>
      </c>
      <c r="B267" s="91" t="s">
        <v>177</v>
      </c>
      <c r="C267" s="92"/>
      <c r="D267" s="50">
        <v>150</v>
      </c>
      <c r="E267" s="53">
        <v>10.1</v>
      </c>
      <c r="F267" s="53">
        <v>15.3</v>
      </c>
      <c r="G267" s="53">
        <v>50.3</v>
      </c>
      <c r="H267" s="53">
        <v>379.2</v>
      </c>
      <c r="I267" s="51">
        <v>0.12</v>
      </c>
      <c r="J267" s="51">
        <v>0.14000000000000001</v>
      </c>
      <c r="K267" s="51">
        <v>0.39</v>
      </c>
      <c r="L267" s="51">
        <v>28.08</v>
      </c>
      <c r="M267" s="52">
        <v>0.13</v>
      </c>
      <c r="N267" s="51">
        <v>97.08</v>
      </c>
      <c r="O267" s="53">
        <v>126.86</v>
      </c>
      <c r="P267" s="51">
        <v>32.85</v>
      </c>
      <c r="Q267" s="51">
        <v>6.03</v>
      </c>
      <c r="R267" s="51">
        <v>179.35</v>
      </c>
      <c r="S267" s="51">
        <v>12.53</v>
      </c>
      <c r="T267" s="51">
        <v>20.52</v>
      </c>
      <c r="U267" s="51">
        <v>0.96</v>
      </c>
    </row>
    <row r="268" spans="1:21" ht="20.399999999999999" customHeight="1" x14ac:dyDescent="0.3">
      <c r="A268" s="55" t="s">
        <v>88</v>
      </c>
      <c r="B268" s="91" t="s">
        <v>89</v>
      </c>
      <c r="C268" s="92"/>
      <c r="D268" s="50">
        <v>50</v>
      </c>
      <c r="E268" s="53">
        <v>0.2</v>
      </c>
      <c r="F268" s="53">
        <v>0</v>
      </c>
      <c r="G268" s="53">
        <v>10.1</v>
      </c>
      <c r="H268" s="53">
        <v>41.7</v>
      </c>
      <c r="I268" s="51">
        <v>0.01</v>
      </c>
      <c r="J268" s="51">
        <v>0.01</v>
      </c>
      <c r="K268" s="51">
        <v>2.0299999999999998</v>
      </c>
      <c r="L268" s="51">
        <v>40.090000000000003</v>
      </c>
      <c r="M268" s="52">
        <v>0</v>
      </c>
      <c r="N268" s="51">
        <v>18.25</v>
      </c>
      <c r="O268" s="53">
        <v>6.53</v>
      </c>
      <c r="P268" s="51">
        <v>2.75</v>
      </c>
      <c r="Q268" s="51">
        <v>0.03</v>
      </c>
      <c r="R268" s="51">
        <v>66.27</v>
      </c>
      <c r="S268" s="51">
        <v>0.25</v>
      </c>
      <c r="T268" s="51">
        <v>2</v>
      </c>
      <c r="U268" s="51">
        <v>0.19</v>
      </c>
    </row>
    <row r="269" spans="1:21" x14ac:dyDescent="0.3">
      <c r="A269" s="69">
        <v>381</v>
      </c>
      <c r="B269" s="181" t="s">
        <v>178</v>
      </c>
      <c r="C269" s="181"/>
      <c r="D269" s="57">
        <v>200</v>
      </c>
      <c r="E269" s="58">
        <v>0.5</v>
      </c>
      <c r="F269" s="59">
        <v>0.3</v>
      </c>
      <c r="G269" s="59">
        <v>5.6</v>
      </c>
      <c r="H269" s="59">
        <v>26.7</v>
      </c>
      <c r="I269" s="57">
        <v>0</v>
      </c>
      <c r="J269" s="59">
        <v>0</v>
      </c>
      <c r="K269" s="59">
        <v>0</v>
      </c>
      <c r="L269" s="59">
        <v>0.4</v>
      </c>
      <c r="M269" s="60">
        <v>0</v>
      </c>
      <c r="N269" s="59">
        <v>63.96</v>
      </c>
      <c r="O269" s="59">
        <v>11.4</v>
      </c>
      <c r="P269" s="58">
        <v>0</v>
      </c>
      <c r="Q269" s="58">
        <v>0</v>
      </c>
      <c r="R269" s="59">
        <v>25.2</v>
      </c>
      <c r="S269" s="57">
        <v>0</v>
      </c>
      <c r="T269" s="59">
        <v>7.4</v>
      </c>
      <c r="U269" s="59">
        <v>0.4</v>
      </c>
    </row>
    <row r="270" spans="1:21" x14ac:dyDescent="0.3">
      <c r="A270" s="55"/>
      <c r="B270" s="91"/>
      <c r="C270" s="92"/>
      <c r="D270" s="50"/>
      <c r="E270" s="51"/>
      <c r="F270" s="51"/>
      <c r="G270" s="51"/>
      <c r="H270" s="50"/>
      <c r="I270" s="51"/>
      <c r="J270" s="51"/>
      <c r="K270" s="51"/>
      <c r="L270" s="50"/>
      <c r="M270" s="52"/>
      <c r="N270" s="53"/>
      <c r="O270" s="53"/>
      <c r="P270" s="51"/>
      <c r="Q270" s="53"/>
      <c r="R270" s="53"/>
      <c r="S270" s="51"/>
      <c r="T270" s="50"/>
      <c r="U270" s="51"/>
    </row>
    <row r="271" spans="1:21" x14ac:dyDescent="0.3">
      <c r="A271" s="159" t="s">
        <v>26</v>
      </c>
      <c r="B271" s="160"/>
      <c r="C271" s="160"/>
      <c r="D271" s="161"/>
      <c r="E271" s="53">
        <f>SUM(E266:E270)</f>
        <v>11.6</v>
      </c>
      <c r="F271" s="53">
        <f t="shared" ref="F271:U271" si="27">SUM(F266:F270)</f>
        <v>16</v>
      </c>
      <c r="G271" s="53">
        <f t="shared" si="27"/>
        <v>80.299999999999983</v>
      </c>
      <c r="H271" s="53">
        <f t="shared" si="27"/>
        <v>511.29999999999995</v>
      </c>
      <c r="I271" s="53">
        <f t="shared" si="27"/>
        <v>0.17</v>
      </c>
      <c r="J271" s="53">
        <f t="shared" si="27"/>
        <v>0.18000000000000002</v>
      </c>
      <c r="K271" s="53">
        <f t="shared" si="27"/>
        <v>44.42</v>
      </c>
      <c r="L271" s="53">
        <f t="shared" si="27"/>
        <v>76.37</v>
      </c>
      <c r="M271" s="53">
        <f t="shared" si="27"/>
        <v>0.13</v>
      </c>
      <c r="N271" s="53">
        <f t="shared" si="27"/>
        <v>209.4</v>
      </c>
      <c r="O271" s="53">
        <f t="shared" si="27"/>
        <v>165.19</v>
      </c>
      <c r="P271" s="53">
        <f t="shared" si="27"/>
        <v>50.6</v>
      </c>
      <c r="Q271" s="53">
        <f t="shared" si="27"/>
        <v>6.54</v>
      </c>
      <c r="R271" s="53">
        <f t="shared" si="27"/>
        <v>555.93000000000006</v>
      </c>
      <c r="S271" s="53">
        <f t="shared" si="27"/>
        <v>15.18</v>
      </c>
      <c r="T271" s="53">
        <f t="shared" si="27"/>
        <v>43.12</v>
      </c>
      <c r="U271" s="53">
        <f t="shared" si="27"/>
        <v>3.0599999999999996</v>
      </c>
    </row>
    <row r="272" spans="1:21" x14ac:dyDescent="0.3">
      <c r="A272" s="156" t="s">
        <v>27</v>
      </c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8"/>
    </row>
    <row r="273" spans="1:22" x14ac:dyDescent="0.3">
      <c r="A273" s="55" t="s">
        <v>181</v>
      </c>
      <c r="B273" s="162" t="s">
        <v>180</v>
      </c>
      <c r="C273" s="162"/>
      <c r="D273" s="50">
        <v>100</v>
      </c>
      <c r="E273" s="51">
        <v>0.66</v>
      </c>
      <c r="F273" s="51">
        <v>0.12</v>
      </c>
      <c r="G273" s="51">
        <v>2.2799999999999998</v>
      </c>
      <c r="H273" s="51">
        <v>12.8</v>
      </c>
      <c r="I273" s="52">
        <v>0.03</v>
      </c>
      <c r="J273" s="51">
        <v>0.02</v>
      </c>
      <c r="K273" s="53">
        <v>6</v>
      </c>
      <c r="L273" s="51">
        <v>47.88</v>
      </c>
      <c r="M273" s="52">
        <v>0</v>
      </c>
      <c r="N273" s="51">
        <v>7</v>
      </c>
      <c r="O273" s="51">
        <v>14</v>
      </c>
      <c r="P273" s="51">
        <v>0</v>
      </c>
      <c r="Q273" s="51">
        <v>0.2</v>
      </c>
      <c r="R273" s="51">
        <v>144</v>
      </c>
      <c r="S273" s="51">
        <v>1.2</v>
      </c>
      <c r="T273" s="53">
        <v>10</v>
      </c>
      <c r="U273" s="51">
        <v>0</v>
      </c>
    </row>
    <row r="274" spans="1:22" x14ac:dyDescent="0.3">
      <c r="A274" s="55"/>
      <c r="B274" s="151"/>
      <c r="C274" s="153"/>
      <c r="D274" s="50"/>
      <c r="E274" s="51"/>
      <c r="F274" s="51"/>
      <c r="G274" s="51"/>
      <c r="H274" s="51"/>
      <c r="I274" s="52"/>
      <c r="J274" s="51"/>
      <c r="K274" s="53"/>
      <c r="L274" s="51"/>
      <c r="M274" s="52"/>
      <c r="N274" s="51"/>
      <c r="O274" s="51"/>
      <c r="P274" s="51"/>
      <c r="Q274" s="51"/>
      <c r="R274" s="51"/>
      <c r="S274" s="51"/>
      <c r="T274" s="53"/>
      <c r="U274" s="51"/>
    </row>
    <row r="275" spans="1:22" x14ac:dyDescent="0.3">
      <c r="A275" s="55" t="s">
        <v>126</v>
      </c>
      <c r="B275" s="162" t="s">
        <v>60</v>
      </c>
      <c r="C275" s="162"/>
      <c r="D275" s="52">
        <v>250</v>
      </c>
      <c r="E275" s="51">
        <v>5.8</v>
      </c>
      <c r="F275" s="51">
        <v>4.0999999999999996</v>
      </c>
      <c r="G275" s="51">
        <v>14.2</v>
      </c>
      <c r="H275" s="53">
        <v>117</v>
      </c>
      <c r="I275" s="51">
        <v>0.06</v>
      </c>
      <c r="J275" s="51">
        <v>0.05</v>
      </c>
      <c r="K275" s="53">
        <v>4.6100000000000003</v>
      </c>
      <c r="L275" s="51">
        <v>126.79</v>
      </c>
      <c r="M275" s="51">
        <v>0.06</v>
      </c>
      <c r="N275" s="51">
        <v>16.600000000000001</v>
      </c>
      <c r="O275" s="51">
        <v>44.96</v>
      </c>
      <c r="P275" s="51">
        <v>26.53</v>
      </c>
      <c r="Q275" s="51">
        <v>1.18</v>
      </c>
      <c r="R275" s="51">
        <v>277.64999999999998</v>
      </c>
      <c r="S275" s="51">
        <v>12.86</v>
      </c>
      <c r="T275" s="51">
        <v>15.93</v>
      </c>
      <c r="U275" s="51">
        <v>0.68</v>
      </c>
    </row>
    <row r="276" spans="1:22" x14ac:dyDescent="0.3">
      <c r="A276" s="55">
        <v>436.98</v>
      </c>
      <c r="B276" s="91" t="s">
        <v>133</v>
      </c>
      <c r="C276" s="92"/>
      <c r="D276" s="52">
        <v>230</v>
      </c>
      <c r="E276" s="51">
        <v>11.74</v>
      </c>
      <c r="F276" s="51">
        <v>13.6</v>
      </c>
      <c r="G276" s="51">
        <v>31.79</v>
      </c>
      <c r="H276" s="53">
        <v>304.60000000000002</v>
      </c>
      <c r="I276" s="51">
        <v>0.23</v>
      </c>
      <c r="J276" s="51">
        <v>0.13</v>
      </c>
      <c r="K276" s="53">
        <v>3.6</v>
      </c>
      <c r="L276" s="51">
        <v>0.09</v>
      </c>
      <c r="M276" s="51">
        <v>0.03</v>
      </c>
      <c r="N276" s="51">
        <v>29.7</v>
      </c>
      <c r="O276" s="51">
        <v>111.95</v>
      </c>
      <c r="P276" s="51">
        <v>0.06</v>
      </c>
      <c r="Q276" s="51">
        <v>2.4E-2</v>
      </c>
      <c r="R276" s="51">
        <v>107.06</v>
      </c>
      <c r="S276" s="51">
        <v>3.0000000000000001E-3</v>
      </c>
      <c r="T276" s="51">
        <v>46.67</v>
      </c>
      <c r="U276" s="51">
        <v>1.79</v>
      </c>
    </row>
    <row r="277" spans="1:22" x14ac:dyDescent="0.3">
      <c r="A277" s="56"/>
      <c r="B277" s="91"/>
      <c r="C277" s="92"/>
      <c r="D277" s="50"/>
      <c r="E277" s="51"/>
      <c r="F277" s="51"/>
      <c r="G277" s="51"/>
      <c r="H277" s="51"/>
      <c r="I277" s="51"/>
      <c r="J277" s="51"/>
      <c r="K277" s="52"/>
      <c r="L277" s="51"/>
      <c r="M277" s="52"/>
      <c r="N277" s="51"/>
      <c r="O277" s="51"/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</row>
    <row r="278" spans="1:22" x14ac:dyDescent="0.3">
      <c r="A278" s="69" t="s">
        <v>108</v>
      </c>
      <c r="B278" s="181" t="s">
        <v>54</v>
      </c>
      <c r="C278" s="181"/>
      <c r="D278" s="57">
        <v>200</v>
      </c>
      <c r="E278" s="57">
        <v>0.2</v>
      </c>
      <c r="F278" s="58">
        <v>0.26</v>
      </c>
      <c r="G278" s="58">
        <v>22.2</v>
      </c>
      <c r="H278" s="58">
        <v>86.6</v>
      </c>
      <c r="I278" s="59">
        <v>0.02</v>
      </c>
      <c r="J278" s="59">
        <v>0.1</v>
      </c>
      <c r="K278" s="58">
        <v>4</v>
      </c>
      <c r="L278" s="57">
        <v>0</v>
      </c>
      <c r="M278" s="60">
        <v>0</v>
      </c>
      <c r="N278" s="59">
        <v>14</v>
      </c>
      <c r="O278" s="59">
        <v>14</v>
      </c>
      <c r="P278" s="58">
        <v>0</v>
      </c>
      <c r="Q278" s="59">
        <v>0</v>
      </c>
      <c r="R278" s="58">
        <v>240</v>
      </c>
      <c r="S278" s="57">
        <v>0</v>
      </c>
      <c r="T278" s="57">
        <v>8</v>
      </c>
      <c r="U278" s="58">
        <v>2.8</v>
      </c>
    </row>
    <row r="279" spans="1:22" x14ac:dyDescent="0.3">
      <c r="A279" s="55" t="s">
        <v>108</v>
      </c>
      <c r="B279" s="91" t="s">
        <v>28</v>
      </c>
      <c r="C279" s="92"/>
      <c r="D279" s="50">
        <v>60</v>
      </c>
      <c r="E279" s="51">
        <v>4</v>
      </c>
      <c r="F279" s="51">
        <v>0.7</v>
      </c>
      <c r="G279" s="53">
        <v>23.8</v>
      </c>
      <c r="H279" s="53">
        <v>117.4</v>
      </c>
      <c r="I279" s="52">
        <v>0.1</v>
      </c>
      <c r="J279" s="51">
        <v>0.05</v>
      </c>
      <c r="K279" s="50">
        <v>0</v>
      </c>
      <c r="L279" s="50">
        <v>0</v>
      </c>
      <c r="M279" s="52">
        <v>0</v>
      </c>
      <c r="N279" s="53">
        <v>17.399999999999999</v>
      </c>
      <c r="O279" s="53">
        <v>90</v>
      </c>
      <c r="P279" s="53">
        <v>14.4</v>
      </c>
      <c r="Q279" s="51">
        <v>3.3</v>
      </c>
      <c r="R279" s="53">
        <v>141</v>
      </c>
      <c r="S279" s="53">
        <v>2.64</v>
      </c>
      <c r="T279" s="53">
        <v>28.2</v>
      </c>
      <c r="U279" s="52">
        <v>2.34</v>
      </c>
    </row>
    <row r="280" spans="1:22" x14ac:dyDescent="0.3">
      <c r="A280" s="159" t="s">
        <v>29</v>
      </c>
      <c r="B280" s="160"/>
      <c r="C280" s="160"/>
      <c r="D280" s="161"/>
      <c r="E280" s="53">
        <f t="shared" ref="E280:U280" si="28">SUM(E273:E279)</f>
        <v>22.4</v>
      </c>
      <c r="F280" s="53">
        <f t="shared" si="28"/>
        <v>18.78</v>
      </c>
      <c r="G280" s="53">
        <f t="shared" si="28"/>
        <v>94.27</v>
      </c>
      <c r="H280" s="53">
        <f t="shared" si="28"/>
        <v>638.4</v>
      </c>
      <c r="I280" s="53">
        <f t="shared" si="28"/>
        <v>0.44000000000000006</v>
      </c>
      <c r="J280" s="53">
        <f t="shared" si="28"/>
        <v>0.35000000000000003</v>
      </c>
      <c r="K280" s="53">
        <f t="shared" si="28"/>
        <v>18.21</v>
      </c>
      <c r="L280" s="53">
        <f t="shared" si="28"/>
        <v>174.76000000000002</v>
      </c>
      <c r="M280" s="53">
        <f t="shared" si="28"/>
        <v>0.09</v>
      </c>
      <c r="N280" s="53">
        <f t="shared" si="28"/>
        <v>84.699999999999989</v>
      </c>
      <c r="O280" s="53">
        <f t="shared" si="28"/>
        <v>274.90999999999997</v>
      </c>
      <c r="P280" s="53">
        <f t="shared" si="28"/>
        <v>40.99</v>
      </c>
      <c r="Q280" s="53">
        <f t="shared" si="28"/>
        <v>4.7039999999999997</v>
      </c>
      <c r="R280" s="53">
        <f t="shared" si="28"/>
        <v>909.71</v>
      </c>
      <c r="S280" s="53">
        <f t="shared" si="28"/>
        <v>16.702999999999999</v>
      </c>
      <c r="T280" s="53">
        <f t="shared" si="28"/>
        <v>108.8</v>
      </c>
      <c r="U280" s="53">
        <f t="shared" si="28"/>
        <v>7.6099999999999994</v>
      </c>
    </row>
    <row r="281" spans="1:22" x14ac:dyDescent="0.3">
      <c r="A281" s="156" t="s">
        <v>30</v>
      </c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8"/>
    </row>
    <row r="282" spans="1:22" x14ac:dyDescent="0.3">
      <c r="A282" s="64">
        <v>1.65</v>
      </c>
      <c r="B282" s="181" t="s">
        <v>144</v>
      </c>
      <c r="C282" s="181"/>
      <c r="D282" s="57">
        <v>150</v>
      </c>
      <c r="E282" s="59">
        <v>3.75</v>
      </c>
      <c r="F282" s="59">
        <v>3.5</v>
      </c>
      <c r="G282" s="59">
        <v>15</v>
      </c>
      <c r="H282" s="59">
        <v>102.8</v>
      </c>
      <c r="I282" s="59">
        <v>0.06</v>
      </c>
      <c r="J282" s="59">
        <v>0.12</v>
      </c>
      <c r="K282" s="59">
        <v>1.62</v>
      </c>
      <c r="L282" s="59">
        <v>0</v>
      </c>
      <c r="M282" s="58">
        <v>0</v>
      </c>
      <c r="N282" s="59">
        <v>84</v>
      </c>
      <c r="O282" s="59">
        <v>130.62</v>
      </c>
      <c r="P282" s="58">
        <v>0.63</v>
      </c>
      <c r="Q282" s="59">
        <v>0.63</v>
      </c>
      <c r="R282" s="59">
        <v>0</v>
      </c>
      <c r="S282" s="63">
        <v>6.0000000000000001E-3</v>
      </c>
      <c r="T282" s="58">
        <v>13.06</v>
      </c>
      <c r="U282" s="59">
        <v>0.13</v>
      </c>
    </row>
    <row r="283" spans="1:22" x14ac:dyDescent="0.3">
      <c r="A283" s="159" t="s">
        <v>31</v>
      </c>
      <c r="B283" s="160"/>
      <c r="C283" s="160"/>
      <c r="D283" s="161"/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8">
        <v>0</v>
      </c>
      <c r="N283" s="59">
        <v>0</v>
      </c>
      <c r="O283" s="59">
        <v>0</v>
      </c>
      <c r="P283" s="58">
        <v>0</v>
      </c>
      <c r="Q283" s="59">
        <v>0</v>
      </c>
      <c r="R283" s="59">
        <v>0</v>
      </c>
      <c r="S283" s="63">
        <v>0</v>
      </c>
      <c r="T283" s="58">
        <v>0</v>
      </c>
      <c r="U283" s="59">
        <v>0</v>
      </c>
    </row>
    <row r="284" spans="1:22" x14ac:dyDescent="0.3">
      <c r="A284" s="159" t="s">
        <v>32</v>
      </c>
      <c r="B284" s="160"/>
      <c r="C284" s="160"/>
      <c r="D284" s="161"/>
      <c r="E284" s="53">
        <f t="shared" ref="E284:U284" si="29">E282+E280+E271</f>
        <v>37.75</v>
      </c>
      <c r="F284" s="53">
        <f t="shared" si="29"/>
        <v>38.28</v>
      </c>
      <c r="G284" s="53">
        <f t="shared" si="29"/>
        <v>189.57</v>
      </c>
      <c r="H284" s="53">
        <f t="shared" si="29"/>
        <v>1252.5</v>
      </c>
      <c r="I284" s="53">
        <f t="shared" si="29"/>
        <v>0.67</v>
      </c>
      <c r="J284" s="53">
        <f t="shared" si="29"/>
        <v>0.65</v>
      </c>
      <c r="K284" s="53">
        <f t="shared" si="29"/>
        <v>64.25</v>
      </c>
      <c r="L284" s="53">
        <f t="shared" si="29"/>
        <v>251.13000000000002</v>
      </c>
      <c r="M284" s="53">
        <f t="shared" si="29"/>
        <v>0.22</v>
      </c>
      <c r="N284" s="53">
        <f t="shared" si="29"/>
        <v>378.1</v>
      </c>
      <c r="O284" s="53">
        <f t="shared" si="29"/>
        <v>570.72</v>
      </c>
      <c r="P284" s="53">
        <f t="shared" si="29"/>
        <v>92.22</v>
      </c>
      <c r="Q284" s="53">
        <f t="shared" si="29"/>
        <v>11.873999999999999</v>
      </c>
      <c r="R284" s="53">
        <f t="shared" si="29"/>
        <v>1465.64</v>
      </c>
      <c r="S284" s="53">
        <f t="shared" si="29"/>
        <v>31.888999999999999</v>
      </c>
      <c r="T284" s="53">
        <f t="shared" si="29"/>
        <v>164.98</v>
      </c>
      <c r="U284" s="53">
        <f t="shared" si="29"/>
        <v>10.799999999999999</v>
      </c>
      <c r="V284" s="76"/>
    </row>
    <row r="285" spans="1:22" x14ac:dyDescent="0.3">
      <c r="A285" s="159" t="s">
        <v>33</v>
      </c>
      <c r="B285" s="160"/>
      <c r="C285" s="160"/>
      <c r="D285" s="161"/>
      <c r="E285" s="53">
        <v>77</v>
      </c>
      <c r="F285" s="53">
        <v>79</v>
      </c>
      <c r="G285" s="53">
        <v>335</v>
      </c>
      <c r="H285" s="53">
        <v>2350</v>
      </c>
      <c r="I285" s="51">
        <v>1.2</v>
      </c>
      <c r="J285" s="51">
        <v>1.4</v>
      </c>
      <c r="K285" s="50">
        <v>60</v>
      </c>
      <c r="L285" s="51">
        <v>0.7</v>
      </c>
      <c r="M285" s="51">
        <v>1</v>
      </c>
      <c r="N285" s="50">
        <v>1100</v>
      </c>
      <c r="O285" s="50">
        <v>1100</v>
      </c>
      <c r="P285" s="50">
        <v>3</v>
      </c>
      <c r="Q285" s="51">
        <v>0.3</v>
      </c>
      <c r="R285" s="50">
        <v>1100</v>
      </c>
      <c r="S285" s="53">
        <v>1</v>
      </c>
      <c r="T285" s="50">
        <v>250</v>
      </c>
      <c r="U285" s="51">
        <v>12</v>
      </c>
    </row>
    <row r="286" spans="1:22" x14ac:dyDescent="0.3">
      <c r="A286" s="163" t="s">
        <v>34</v>
      </c>
      <c r="B286" s="164"/>
      <c r="C286" s="164"/>
      <c r="D286" s="165"/>
      <c r="E286" s="68">
        <v>0.77</v>
      </c>
      <c r="F286" s="68">
        <v>0.65</v>
      </c>
      <c r="G286" s="68">
        <v>0.62</v>
      </c>
      <c r="H286" s="68">
        <v>0.66</v>
      </c>
      <c r="I286" s="70">
        <v>0.66</v>
      </c>
      <c r="J286" s="68">
        <v>0.85</v>
      </c>
      <c r="K286" s="68">
        <v>0.53</v>
      </c>
      <c r="L286" s="68">
        <v>0.33</v>
      </c>
      <c r="M286" s="68">
        <v>2.6</v>
      </c>
      <c r="N286" s="68">
        <v>0.37</v>
      </c>
      <c r="O286" s="68">
        <v>0.9</v>
      </c>
      <c r="P286" s="68">
        <v>0.96</v>
      </c>
      <c r="Q286" s="68">
        <v>0.22</v>
      </c>
      <c r="R286" s="68">
        <v>0.34</v>
      </c>
      <c r="S286" s="68">
        <v>0.8</v>
      </c>
      <c r="T286" s="70">
        <v>0.68</v>
      </c>
      <c r="U286" s="68">
        <v>0.63</v>
      </c>
    </row>
    <row r="287" spans="1:22" x14ac:dyDescent="0.3">
      <c r="A287" s="71" t="s">
        <v>136</v>
      </c>
      <c r="B287" s="72"/>
      <c r="C287" s="72"/>
      <c r="D287" s="73"/>
      <c r="E287" s="73"/>
      <c r="F287" s="73"/>
      <c r="G287" s="73"/>
      <c r="H287" s="73"/>
      <c r="I287" s="73"/>
      <c r="J287" s="73"/>
      <c r="K287" s="73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</row>
    <row r="288" spans="1:22" x14ac:dyDescent="0.3">
      <c r="A288" s="74"/>
      <c r="B288" s="74"/>
      <c r="C288" s="7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</row>
    <row r="289" spans="1:21" x14ac:dyDescent="0.3">
      <c r="A289" s="74"/>
      <c r="B289" s="74"/>
      <c r="C289" s="74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</row>
  </sheetData>
  <sheetProtection formatCells="0" formatColumns="0" formatRows="0" insertColumns="0" insertRows="0" insertHyperlinks="0" deleteColumns="0" deleteRows="0" sort="0" autoFilter="0" pivotTables="0"/>
  <mergeCells count="363">
    <mergeCell ref="B274:C274"/>
    <mergeCell ref="B276:C276"/>
    <mergeCell ref="B68:C68"/>
    <mergeCell ref="B67:C67"/>
    <mergeCell ref="B75:C75"/>
    <mergeCell ref="B95:C95"/>
    <mergeCell ref="B96:C96"/>
    <mergeCell ref="A286:D286"/>
    <mergeCell ref="L287:U287"/>
    <mergeCell ref="A284:D284"/>
    <mergeCell ref="A285:D285"/>
    <mergeCell ref="B275:C275"/>
    <mergeCell ref="B277:C277"/>
    <mergeCell ref="B278:C278"/>
    <mergeCell ref="B279:C279"/>
    <mergeCell ref="A280:D280"/>
    <mergeCell ref="A281:U281"/>
    <mergeCell ref="B282:C282"/>
    <mergeCell ref="A283:D283"/>
    <mergeCell ref="B264:C264"/>
    <mergeCell ref="A265:U265"/>
    <mergeCell ref="B266:C266"/>
    <mergeCell ref="B267:C267"/>
    <mergeCell ref="B269:C269"/>
    <mergeCell ref="B270:C270"/>
    <mergeCell ref="A271:D271"/>
    <mergeCell ref="A272:U272"/>
    <mergeCell ref="B273:C273"/>
    <mergeCell ref="L258:U258"/>
    <mergeCell ref="A259:U259"/>
    <mergeCell ref="F260:H260"/>
    <mergeCell ref="K260:L260"/>
    <mergeCell ref="D261:E261"/>
    <mergeCell ref="K261:L261"/>
    <mergeCell ref="M261:U261"/>
    <mergeCell ref="A262:A263"/>
    <mergeCell ref="B262:C263"/>
    <mergeCell ref="D262:D263"/>
    <mergeCell ref="E262:G262"/>
    <mergeCell ref="H262:H263"/>
    <mergeCell ref="I262:M262"/>
    <mergeCell ref="N262:U262"/>
    <mergeCell ref="B268:C268"/>
    <mergeCell ref="B249:C249"/>
    <mergeCell ref="B250:C250"/>
    <mergeCell ref="A251:D251"/>
    <mergeCell ref="A252:U252"/>
    <mergeCell ref="B253:C253"/>
    <mergeCell ref="A254:D254"/>
    <mergeCell ref="A255:D255"/>
    <mergeCell ref="A256:D256"/>
    <mergeCell ref="A257:D257"/>
    <mergeCell ref="B237:C237"/>
    <mergeCell ref="B239:C239"/>
    <mergeCell ref="B240:C240"/>
    <mergeCell ref="B241:C241"/>
    <mergeCell ref="A242:D242"/>
    <mergeCell ref="A243:U243"/>
    <mergeCell ref="B244:C244"/>
    <mergeCell ref="B246:C246"/>
    <mergeCell ref="B247:C247"/>
    <mergeCell ref="B245:C245"/>
    <mergeCell ref="A233:A234"/>
    <mergeCell ref="B233:C234"/>
    <mergeCell ref="D233:D234"/>
    <mergeCell ref="E233:G233"/>
    <mergeCell ref="H233:H234"/>
    <mergeCell ref="I233:M233"/>
    <mergeCell ref="N233:U233"/>
    <mergeCell ref="B235:C235"/>
    <mergeCell ref="A236:U236"/>
    <mergeCell ref="A227:D227"/>
    <mergeCell ref="A228:D228"/>
    <mergeCell ref="L229:U229"/>
    <mergeCell ref="A230:U230"/>
    <mergeCell ref="F231:H231"/>
    <mergeCell ref="K231:L231"/>
    <mergeCell ref="D232:E232"/>
    <mergeCell ref="K232:L232"/>
    <mergeCell ref="M232:U232"/>
    <mergeCell ref="B218:C218"/>
    <mergeCell ref="B219:C219"/>
    <mergeCell ref="B220:C220"/>
    <mergeCell ref="B221:C221"/>
    <mergeCell ref="A222:D222"/>
    <mergeCell ref="A223:U223"/>
    <mergeCell ref="B224:C224"/>
    <mergeCell ref="A225:D225"/>
    <mergeCell ref="A226:D226"/>
    <mergeCell ref="B209:C209"/>
    <mergeCell ref="B210:C210"/>
    <mergeCell ref="B211:C211"/>
    <mergeCell ref="B212:C212"/>
    <mergeCell ref="B213:C213"/>
    <mergeCell ref="A214:D214"/>
    <mergeCell ref="A215:U215"/>
    <mergeCell ref="B216:C216"/>
    <mergeCell ref="B217:C217"/>
    <mergeCell ref="A205:A206"/>
    <mergeCell ref="B205:C206"/>
    <mergeCell ref="D205:D206"/>
    <mergeCell ref="E205:G205"/>
    <mergeCell ref="H205:H206"/>
    <mergeCell ref="I205:M205"/>
    <mergeCell ref="N205:U205"/>
    <mergeCell ref="B207:C207"/>
    <mergeCell ref="A208:U208"/>
    <mergeCell ref="A199:D199"/>
    <mergeCell ref="A200:D200"/>
    <mergeCell ref="L201:U201"/>
    <mergeCell ref="A202:U202"/>
    <mergeCell ref="F203:H203"/>
    <mergeCell ref="K203:L203"/>
    <mergeCell ref="D204:E204"/>
    <mergeCell ref="K204:L204"/>
    <mergeCell ref="M204:U204"/>
    <mergeCell ref="B190:C190"/>
    <mergeCell ref="B191:C191"/>
    <mergeCell ref="B192:C192"/>
    <mergeCell ref="B193:C193"/>
    <mergeCell ref="A194:D194"/>
    <mergeCell ref="A195:U195"/>
    <mergeCell ref="B196:C196"/>
    <mergeCell ref="A197:D197"/>
    <mergeCell ref="A198:D198"/>
    <mergeCell ref="B179:C179"/>
    <mergeCell ref="B180:C180"/>
    <mergeCell ref="B182:C182"/>
    <mergeCell ref="B183:C183"/>
    <mergeCell ref="A184:D184"/>
    <mergeCell ref="A185:U185"/>
    <mergeCell ref="B186:C186"/>
    <mergeCell ref="B188:C188"/>
    <mergeCell ref="B189:C189"/>
    <mergeCell ref="B181:C181"/>
    <mergeCell ref="A175:A176"/>
    <mergeCell ref="B175:C176"/>
    <mergeCell ref="D175:D176"/>
    <mergeCell ref="E175:G175"/>
    <mergeCell ref="H175:H176"/>
    <mergeCell ref="I175:M175"/>
    <mergeCell ref="N175:U175"/>
    <mergeCell ref="B177:C177"/>
    <mergeCell ref="A178:U178"/>
    <mergeCell ref="A169:D169"/>
    <mergeCell ref="A170:D170"/>
    <mergeCell ref="L171:U171"/>
    <mergeCell ref="A172:U172"/>
    <mergeCell ref="F173:H173"/>
    <mergeCell ref="K173:L173"/>
    <mergeCell ref="D174:E174"/>
    <mergeCell ref="K174:L174"/>
    <mergeCell ref="M174:U174"/>
    <mergeCell ref="B160:C160"/>
    <mergeCell ref="B161:C161"/>
    <mergeCell ref="B162:C162"/>
    <mergeCell ref="B163:C163"/>
    <mergeCell ref="A164:D164"/>
    <mergeCell ref="A165:U165"/>
    <mergeCell ref="B166:C166"/>
    <mergeCell ref="A167:D167"/>
    <mergeCell ref="A168:D168"/>
    <mergeCell ref="B150:C150"/>
    <mergeCell ref="A151:U151"/>
    <mergeCell ref="B152:C152"/>
    <mergeCell ref="B153:C153"/>
    <mergeCell ref="B155:C155"/>
    <mergeCell ref="A156:D156"/>
    <mergeCell ref="A157:U157"/>
    <mergeCell ref="B158:C158"/>
    <mergeCell ref="B159:C159"/>
    <mergeCell ref="L144:U144"/>
    <mergeCell ref="A145:U145"/>
    <mergeCell ref="F146:H146"/>
    <mergeCell ref="K146:L146"/>
    <mergeCell ref="D147:E147"/>
    <mergeCell ref="K147:L147"/>
    <mergeCell ref="M147:U147"/>
    <mergeCell ref="A148:A149"/>
    <mergeCell ref="B148:C149"/>
    <mergeCell ref="D148:D149"/>
    <mergeCell ref="E148:G148"/>
    <mergeCell ref="H148:H149"/>
    <mergeCell ref="I148:M148"/>
    <mergeCell ref="N148:U148"/>
    <mergeCell ref="B9:C9"/>
    <mergeCell ref="A138:D138"/>
    <mergeCell ref="A139:D139"/>
    <mergeCell ref="A140:D140"/>
    <mergeCell ref="L141:U141"/>
    <mergeCell ref="F143:H143"/>
    <mergeCell ref="K143:L143"/>
    <mergeCell ref="A135:U135"/>
    <mergeCell ref="B136:C136"/>
    <mergeCell ref="A137:D137"/>
    <mergeCell ref="B131:C131"/>
    <mergeCell ref="B132:C132"/>
    <mergeCell ref="B133:C133"/>
    <mergeCell ref="D117:E117"/>
    <mergeCell ref="K117:L117"/>
    <mergeCell ref="M117:U117"/>
    <mergeCell ref="A111:D111"/>
    <mergeCell ref="A112:D112"/>
    <mergeCell ref="A113:D113"/>
    <mergeCell ref="A134:D134"/>
    <mergeCell ref="B123:C123"/>
    <mergeCell ref="B125:C125"/>
    <mergeCell ref="A126:D126"/>
    <mergeCell ref="A127:U127"/>
    <mergeCell ref="B128:C128"/>
    <mergeCell ref="B129:C129"/>
    <mergeCell ref="N118:U118"/>
    <mergeCell ref="B120:C120"/>
    <mergeCell ref="A121:U121"/>
    <mergeCell ref="B122:C122"/>
    <mergeCell ref="A118:A119"/>
    <mergeCell ref="B118:C119"/>
    <mergeCell ref="D118:D119"/>
    <mergeCell ref="E118:G118"/>
    <mergeCell ref="H118:H119"/>
    <mergeCell ref="I118:M118"/>
    <mergeCell ref="A110:D110"/>
    <mergeCell ref="B106:C106"/>
    <mergeCell ref="A107:D107"/>
    <mergeCell ref="A108:U108"/>
    <mergeCell ref="B109:C109"/>
    <mergeCell ref="L114:U114"/>
    <mergeCell ref="A115:U115"/>
    <mergeCell ref="F116:H116"/>
    <mergeCell ref="K116:L116"/>
    <mergeCell ref="B100:C100"/>
    <mergeCell ref="B101:C101"/>
    <mergeCell ref="B102:C102"/>
    <mergeCell ref="B103:C103"/>
    <mergeCell ref="B104:C104"/>
    <mergeCell ref="B105:C105"/>
    <mergeCell ref="B97:C97"/>
    <mergeCell ref="A98:D98"/>
    <mergeCell ref="A99:U99"/>
    <mergeCell ref="N90:U90"/>
    <mergeCell ref="B92:C92"/>
    <mergeCell ref="A93:U93"/>
    <mergeCell ref="B94:C94"/>
    <mergeCell ref="A90:A91"/>
    <mergeCell ref="B90:C91"/>
    <mergeCell ref="D90:D91"/>
    <mergeCell ref="E90:G90"/>
    <mergeCell ref="H90:H91"/>
    <mergeCell ref="I90:M90"/>
    <mergeCell ref="A82:D82"/>
    <mergeCell ref="A79:D79"/>
    <mergeCell ref="A80:U80"/>
    <mergeCell ref="B81:C81"/>
    <mergeCell ref="A87:U87"/>
    <mergeCell ref="F88:H88"/>
    <mergeCell ref="K88:L88"/>
    <mergeCell ref="D89:E89"/>
    <mergeCell ref="K89:L89"/>
    <mergeCell ref="M89:U89"/>
    <mergeCell ref="A83:D83"/>
    <mergeCell ref="A84:D84"/>
    <mergeCell ref="A85:D85"/>
    <mergeCell ref="L86:U86"/>
    <mergeCell ref="B74:C74"/>
    <mergeCell ref="B76:C76"/>
    <mergeCell ref="B77:C77"/>
    <mergeCell ref="B78:C78"/>
    <mergeCell ref="B69:C69"/>
    <mergeCell ref="B70:C70"/>
    <mergeCell ref="A71:D71"/>
    <mergeCell ref="A72:U72"/>
    <mergeCell ref="B73:C73"/>
    <mergeCell ref="N62:U62"/>
    <mergeCell ref="B64:C64"/>
    <mergeCell ref="A65:U65"/>
    <mergeCell ref="B66:C66"/>
    <mergeCell ref="A62:A63"/>
    <mergeCell ref="B62:C63"/>
    <mergeCell ref="D62:D63"/>
    <mergeCell ref="E62:G62"/>
    <mergeCell ref="H62:H63"/>
    <mergeCell ref="I62:M62"/>
    <mergeCell ref="A54:D54"/>
    <mergeCell ref="A51:D51"/>
    <mergeCell ref="A52:U52"/>
    <mergeCell ref="B53:C53"/>
    <mergeCell ref="A59:U59"/>
    <mergeCell ref="F60:H60"/>
    <mergeCell ref="K60:L60"/>
    <mergeCell ref="D61:E61"/>
    <mergeCell ref="K61:L61"/>
    <mergeCell ref="M61:U61"/>
    <mergeCell ref="A55:D55"/>
    <mergeCell ref="A56:D56"/>
    <mergeCell ref="A57:D57"/>
    <mergeCell ref="L58:U58"/>
    <mergeCell ref="B46:C46"/>
    <mergeCell ref="B48:C48"/>
    <mergeCell ref="B49:C49"/>
    <mergeCell ref="B50:C50"/>
    <mergeCell ref="B41:C41"/>
    <mergeCell ref="B42:C42"/>
    <mergeCell ref="A43:D43"/>
    <mergeCell ref="A44:U44"/>
    <mergeCell ref="B45:C45"/>
    <mergeCell ref="B47:C47"/>
    <mergeCell ref="N34:U34"/>
    <mergeCell ref="B36:C36"/>
    <mergeCell ref="A37:U37"/>
    <mergeCell ref="B40:C40"/>
    <mergeCell ref="A34:A35"/>
    <mergeCell ref="B34:C35"/>
    <mergeCell ref="D34:D35"/>
    <mergeCell ref="E34:G34"/>
    <mergeCell ref="H34:H35"/>
    <mergeCell ref="I34:M34"/>
    <mergeCell ref="B38:C38"/>
    <mergeCell ref="A23:U23"/>
    <mergeCell ref="B24:C24"/>
    <mergeCell ref="L30:U30"/>
    <mergeCell ref="A31:U31"/>
    <mergeCell ref="F32:H32"/>
    <mergeCell ref="K32:L32"/>
    <mergeCell ref="M32:O32"/>
    <mergeCell ref="D33:E33"/>
    <mergeCell ref="K33:L33"/>
    <mergeCell ref="M33:U33"/>
    <mergeCell ref="A27:D27"/>
    <mergeCell ref="A28:D28"/>
    <mergeCell ref="A29:D29"/>
    <mergeCell ref="L1:U1"/>
    <mergeCell ref="A2:U2"/>
    <mergeCell ref="F3:H3"/>
    <mergeCell ref="K3:L3"/>
    <mergeCell ref="M3:O3"/>
    <mergeCell ref="D4:E4"/>
    <mergeCell ref="K4:L4"/>
    <mergeCell ref="M4:U4"/>
    <mergeCell ref="N5:U5"/>
    <mergeCell ref="B248:C248"/>
    <mergeCell ref="B238:C238"/>
    <mergeCell ref="B39:C39"/>
    <mergeCell ref="B130:C130"/>
    <mergeCell ref="B7:C7"/>
    <mergeCell ref="A8:U8"/>
    <mergeCell ref="A5:A6"/>
    <mergeCell ref="B5:C6"/>
    <mergeCell ref="D5:D6"/>
    <mergeCell ref="E5:G5"/>
    <mergeCell ref="H5:H6"/>
    <mergeCell ref="I5:M5"/>
    <mergeCell ref="B17:C17"/>
    <mergeCell ref="B18:C18"/>
    <mergeCell ref="B19:C19"/>
    <mergeCell ref="B20:C20"/>
    <mergeCell ref="B21:C21"/>
    <mergeCell ref="B10:C10"/>
    <mergeCell ref="B13:C13"/>
    <mergeCell ref="A14:D14"/>
    <mergeCell ref="A15:U15"/>
    <mergeCell ref="B16:C16"/>
    <mergeCell ref="A26:D26"/>
    <mergeCell ref="A22:D22"/>
  </mergeCells>
  <pageMargins left="0.7" right="0.7" top="0.75" bottom="0.75" header="0.3" footer="0.3"/>
  <pageSetup paperSize="9" scale="76" fitToHeight="0" orientation="landscape" r:id="rId1"/>
  <rowBreaks count="5" manualBreakCount="5">
    <brk id="29" max="16383" man="1"/>
    <brk id="57" max="16383" man="1"/>
    <brk id="85" max="16383" man="1"/>
    <brk id="113" max="18" man="1"/>
    <brk id="14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25" sqref="K2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2025-06-04T08:25:30Z</dcterms:modified>
</cp:coreProperties>
</file>